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0490" windowHeight="7530" tabRatio="918"/>
  </bookViews>
  <sheets>
    <sheet name="表名" sheetId="55" r:id="rId1"/>
    <sheet name="8" sheetId="54" r:id="rId2"/>
    <sheet name="9" sheetId="53" r:id="rId3"/>
    <sheet name="10" sheetId="52" r:id="rId4"/>
    <sheet name="11" sheetId="51" r:id="rId5"/>
    <sheet name="12" sheetId="50" r:id="rId6"/>
    <sheet name="13" sheetId="49" r:id="rId7"/>
    <sheet name="14" sheetId="48" r:id="rId8"/>
    <sheet name="15" sheetId="47" r:id="rId9"/>
    <sheet name="16" sheetId="46" r:id="rId10"/>
    <sheet name="17" sheetId="45" r:id="rId11"/>
    <sheet name="18" sheetId="44" r:id="rId12"/>
    <sheet name="19" sheetId="33" r:id="rId13"/>
    <sheet name="20" sheetId="34" r:id="rId14"/>
    <sheet name="21" sheetId="35" r:id="rId15"/>
    <sheet name="22" sheetId="36" r:id="rId16"/>
    <sheet name="23" sheetId="37" r:id="rId17"/>
    <sheet name="24" sheetId="38" r:id="rId18"/>
    <sheet name="25" sheetId="39" r:id="rId19"/>
    <sheet name="26" sheetId="40" r:id="rId20"/>
    <sheet name="27" sheetId="41" r:id="rId21"/>
    <sheet name="28" sheetId="42" r:id="rId22"/>
    <sheet name="29" sheetId="43" r:id="rId23"/>
  </sheets>
  <definedNames>
    <definedName name="_１５歳以上就業者_通学者の従業地_通学地別状況">#REF!</definedName>
    <definedName name="all_data">#REF!</definedName>
    <definedName name="grfピラミッド">#REF!</definedName>
    <definedName name="シルバー人材センターの利用状況">#REF!</definedName>
    <definedName name="移動先県内市町村10位">#REF!</definedName>
    <definedName name="移動先市町村10位">#REF!</definedName>
    <definedName name="移動先都道府県10位">#REF!</definedName>
    <definedName name="過去の５歳刻人口">#REF!</definedName>
    <definedName name="月別婚姻・離婚・死産件数">#REF!</definedName>
    <definedName name="県内市町村別転入・転出の状況">#REF!</definedName>
    <definedName name="県別転入・転出の状況">#REF!</definedName>
    <definedName name="国籍別外国人登録者数">#REF!</definedName>
    <definedName name="国民年金被保険者数">#REF!</definedName>
    <definedName name="市町村別転入・転出の状況">#REF!</definedName>
    <definedName name="児童館の利用状況">#REF!</definedName>
    <definedName name="住民基本台帳による町丁別世帯数及び人口">#REF!</definedName>
    <definedName name="住民基本台帳世帯人口">#REF!</definedName>
    <definedName name="人口と世帯数の推移">#REF!</definedName>
    <definedName name="人口構成の推移">#REF!</definedName>
    <definedName name="人口集中地区の面積left">#REF!</definedName>
    <definedName name="人口集中地区の面積right">#REF!</definedName>
    <definedName name="人口世帯数の推移">#REF!</definedName>
    <definedName name="人口動態の推移">#REF!</definedName>
    <definedName name="人口動態率">#REF!</definedName>
    <definedName name="精神薄弱者福祉の概況">#REF!</definedName>
    <definedName name="地区別人口密度">#REF!</definedName>
    <definedName name="地区別世帯数・人口の推移1">#REF!</definedName>
    <definedName name="地区別世帯数・人口の推移2">#REF!</definedName>
    <definedName name="地区別年齢３区分別人口">#REF!</definedName>
    <definedName name="地区別年齢５歳階級別人口1">#REF!</definedName>
    <definedName name="地区別年齢５歳階級別人口2">#REF!</definedName>
    <definedName name="地区別年齢５歳階級別人口3">#REF!</definedName>
    <definedName name="転出">#REF!</definedName>
    <definedName name="転入">#REF!</definedName>
    <definedName name="年齢各歳別人口LEFT">#REF!</definedName>
    <definedName name="年齢各歳別人口RIGHT">#REF!</definedName>
    <definedName name="年齢別高齢夫婦世帯数">#REF!</definedName>
    <definedName name="年齢別人口構成">#REF!</definedName>
    <definedName name="年齢別人口指数">#REF!</definedName>
    <definedName name="年齢別単身高齢者世帯数">#REF!</definedName>
    <definedName name="福祉医療給付状況の推移">#REF!</definedName>
    <definedName name="老人福祉センター利用状況">#REF!</definedName>
    <definedName name="老齢基礎年金請求者の推移">#REF!</definedName>
  </definedNames>
  <calcPr calcId="162913"/>
</workbook>
</file>

<file path=xl/calcChain.xml><?xml version="1.0" encoding="utf-8"?>
<calcChain xmlns="http://schemas.openxmlformats.org/spreadsheetml/2006/main">
  <c r="P28" i="44" l="1"/>
  <c r="M28" i="44"/>
  <c r="C28" i="44" s="1"/>
  <c r="D28" i="44" s="1"/>
  <c r="P27" i="44"/>
  <c r="M27" i="44"/>
  <c r="C27" i="44" s="1"/>
  <c r="J28" i="44"/>
  <c r="G28" i="44"/>
  <c r="B28" i="44"/>
  <c r="J27" i="44"/>
  <c r="G27" i="44"/>
  <c r="B27" i="44"/>
  <c r="L11" i="45"/>
  <c r="K11" i="45"/>
  <c r="J11" i="45"/>
  <c r="I11" i="45"/>
  <c r="H11" i="45"/>
  <c r="F11" i="45"/>
  <c r="D11" i="45"/>
  <c r="L10" i="45"/>
  <c r="K10" i="45"/>
  <c r="J10" i="45"/>
  <c r="I10" i="45"/>
  <c r="H9" i="47"/>
  <c r="H8" i="47"/>
  <c r="H7" i="47"/>
  <c r="H6" i="47"/>
  <c r="H5" i="47"/>
  <c r="H4" i="47"/>
  <c r="H11" i="48"/>
  <c r="K11" i="48" s="1"/>
  <c r="E11" i="48"/>
  <c r="H10" i="48"/>
  <c r="K10" i="48" s="1"/>
  <c r="E10" i="48"/>
  <c r="K9" i="48"/>
  <c r="H9" i="48"/>
  <c r="E9" i="48"/>
  <c r="H8" i="48"/>
  <c r="K8" i="48" s="1"/>
  <c r="E8" i="48"/>
  <c r="H7" i="48"/>
  <c r="K7" i="48" s="1"/>
  <c r="E7" i="48"/>
  <c r="H6" i="48"/>
  <c r="K6" i="48" s="1"/>
  <c r="E6" i="48"/>
  <c r="D27" i="44" l="1"/>
  <c r="B9" i="48"/>
  <c r="B7" i="48"/>
  <c r="B10" i="48"/>
  <c r="B11" i="48"/>
  <c r="B6" i="48"/>
  <c r="B8" i="48"/>
</calcChain>
</file>

<file path=xl/sharedStrings.xml><?xml version="1.0" encoding="utf-8"?>
<sst xmlns="http://schemas.openxmlformats.org/spreadsheetml/2006/main" count="1597" uniqueCount="734">
  <si>
    <t>世帯数</t>
  </si>
  <si>
    <t>人口密度</t>
  </si>
  <si>
    <t>総数</t>
  </si>
  <si>
    <t>男</t>
  </si>
  <si>
    <t>女</t>
  </si>
  <si>
    <t>年齢</t>
  </si>
  <si>
    <t>計</t>
  </si>
  <si>
    <t>100～</t>
  </si>
  <si>
    <t>不詳</t>
  </si>
  <si>
    <t>10～14</t>
  </si>
  <si>
    <t>15～19</t>
  </si>
  <si>
    <t>20～24</t>
  </si>
  <si>
    <t>25～29</t>
  </si>
  <si>
    <t>30～34</t>
  </si>
  <si>
    <t>35～39</t>
  </si>
  <si>
    <t>40～44</t>
  </si>
  <si>
    <t>45～49</t>
  </si>
  <si>
    <t>50～54</t>
  </si>
  <si>
    <t>55～59</t>
  </si>
  <si>
    <t>60～64</t>
  </si>
  <si>
    <t>65～69</t>
  </si>
  <si>
    <t>70～74</t>
  </si>
  <si>
    <t>75～79</t>
  </si>
  <si>
    <t>80～84</t>
  </si>
  <si>
    <t>85～89</t>
  </si>
  <si>
    <t>90～94</t>
  </si>
  <si>
    <t>95～99</t>
  </si>
  <si>
    <t>100以上</t>
  </si>
  <si>
    <t>屋　　代</t>
  </si>
  <si>
    <t>粟　　佐</t>
  </si>
  <si>
    <t>森</t>
  </si>
  <si>
    <t>倉　　科</t>
  </si>
  <si>
    <t>雨　　宮</t>
  </si>
  <si>
    <t>土　　口</t>
  </si>
  <si>
    <t>生　　萱</t>
  </si>
  <si>
    <t>寂　　蒔</t>
  </si>
  <si>
    <t>鋳物師屋</t>
  </si>
  <si>
    <t>打　　沢</t>
  </si>
  <si>
    <t>小　　島</t>
  </si>
  <si>
    <t>桜　　堂</t>
  </si>
  <si>
    <t>　　　　　　　　　　　　　　　　　　　　　　　　　　　　　　　　　　　　　　　　　　　　</t>
  </si>
  <si>
    <t>新　　田</t>
  </si>
  <si>
    <t>杭瀬下</t>
  </si>
  <si>
    <t>中</t>
  </si>
  <si>
    <t>稲荷山</t>
  </si>
  <si>
    <t>野高場</t>
  </si>
  <si>
    <t>地区別</t>
  </si>
  <si>
    <t>人口</t>
  </si>
  <si>
    <t>1世帯当り人口</t>
  </si>
  <si>
    <t>総　数</t>
  </si>
  <si>
    <t>寂蒔</t>
  </si>
  <si>
    <t>打沢</t>
  </si>
  <si>
    <t>小島</t>
  </si>
  <si>
    <t>桜堂</t>
  </si>
  <si>
    <t>新田</t>
  </si>
  <si>
    <t>屋代</t>
  </si>
  <si>
    <t>粟佐</t>
  </si>
  <si>
    <t>雨　宮</t>
  </si>
  <si>
    <t>土口</t>
  </si>
  <si>
    <t>生萱</t>
  </si>
  <si>
    <t>倉科</t>
  </si>
  <si>
    <t>桑原</t>
  </si>
  <si>
    <t>八　幡</t>
  </si>
  <si>
    <t>不詳</t>
    <rPh sb="0" eb="2">
      <t>フショウ</t>
    </rPh>
    <phoneticPr fontId="5"/>
  </si>
  <si>
    <t>磯　　部</t>
    <rPh sb="0" eb="1">
      <t>イソ</t>
    </rPh>
    <rPh sb="3" eb="4">
      <t>ブ</t>
    </rPh>
    <phoneticPr fontId="5"/>
  </si>
  <si>
    <t>戸　　倉</t>
    <rPh sb="0" eb="1">
      <t>ト</t>
    </rPh>
    <rPh sb="3" eb="4">
      <t>クラ</t>
    </rPh>
    <phoneticPr fontId="5"/>
  </si>
  <si>
    <t>内　　川</t>
    <rPh sb="0" eb="1">
      <t>ウチ</t>
    </rPh>
    <rPh sb="3" eb="4">
      <t>カワ</t>
    </rPh>
    <phoneticPr fontId="5"/>
  </si>
  <si>
    <t>若　　宮</t>
    <rPh sb="0" eb="1">
      <t>ワカ</t>
    </rPh>
    <rPh sb="3" eb="4">
      <t>ミヤ</t>
    </rPh>
    <phoneticPr fontId="5"/>
  </si>
  <si>
    <t>羽　　尾</t>
    <rPh sb="0" eb="1">
      <t>ハネ</t>
    </rPh>
    <rPh sb="3" eb="4">
      <t>オ</t>
    </rPh>
    <phoneticPr fontId="5"/>
  </si>
  <si>
    <t>須　　坂</t>
    <rPh sb="0" eb="1">
      <t>ス</t>
    </rPh>
    <rPh sb="3" eb="4">
      <t>サカ</t>
    </rPh>
    <phoneticPr fontId="5"/>
  </si>
  <si>
    <t>新　　山</t>
    <rPh sb="0" eb="1">
      <t>シン</t>
    </rPh>
    <rPh sb="3" eb="4">
      <t>ヤマ</t>
    </rPh>
    <phoneticPr fontId="5"/>
  </si>
  <si>
    <t>磯部</t>
    <rPh sb="0" eb="2">
      <t>イソベ</t>
    </rPh>
    <phoneticPr fontId="5"/>
  </si>
  <si>
    <t>戸倉温泉</t>
    <rPh sb="0" eb="2">
      <t>トグラ</t>
    </rPh>
    <rPh sb="2" eb="4">
      <t>オンセン</t>
    </rPh>
    <phoneticPr fontId="5"/>
  </si>
  <si>
    <t>内川</t>
    <rPh sb="0" eb="2">
      <t>ウチカワ</t>
    </rPh>
    <phoneticPr fontId="5"/>
  </si>
  <si>
    <t>若宮</t>
    <rPh sb="0" eb="2">
      <t>ワカミヤ</t>
    </rPh>
    <phoneticPr fontId="5"/>
  </si>
  <si>
    <t>須坂</t>
    <rPh sb="0" eb="2">
      <t>スザカ</t>
    </rPh>
    <phoneticPr fontId="5"/>
  </si>
  <si>
    <t>新山</t>
    <rPh sb="0" eb="2">
      <t>アラヤマ</t>
    </rPh>
    <phoneticPr fontId="5"/>
  </si>
  <si>
    <t>戸倉</t>
    <rPh sb="0" eb="2">
      <t>トグラ</t>
    </rPh>
    <phoneticPr fontId="5"/>
  </si>
  <si>
    <t>羽尾</t>
    <rPh sb="0" eb="2">
      <t>ハネオ</t>
    </rPh>
    <phoneticPr fontId="5"/>
  </si>
  <si>
    <t>上徳間</t>
    <rPh sb="0" eb="1">
      <t>ウエ</t>
    </rPh>
    <rPh sb="1" eb="2">
      <t>トク</t>
    </rPh>
    <rPh sb="2" eb="3">
      <t>マ</t>
    </rPh>
    <phoneticPr fontId="5"/>
  </si>
  <si>
    <t>千本柳</t>
    <rPh sb="0" eb="1">
      <t>セン</t>
    </rPh>
    <rPh sb="1" eb="2">
      <t>ホン</t>
    </rPh>
    <rPh sb="2" eb="3">
      <t>ヤナギ</t>
    </rPh>
    <phoneticPr fontId="5"/>
  </si>
  <si>
    <t>小船山</t>
    <rPh sb="0" eb="2">
      <t>コブネ</t>
    </rPh>
    <rPh sb="2" eb="3">
      <t>ヤマ</t>
    </rPh>
    <phoneticPr fontId="5"/>
  </si>
  <si>
    <t>力石</t>
    <rPh sb="0" eb="1">
      <t>チカラ</t>
    </rPh>
    <rPh sb="1" eb="2">
      <t>イシ</t>
    </rPh>
    <phoneticPr fontId="5"/>
  </si>
  <si>
    <t>上山田</t>
    <rPh sb="0" eb="3">
      <t>カミヤマダ</t>
    </rPh>
    <phoneticPr fontId="5"/>
  </si>
  <si>
    <t>上山田温泉一丁目</t>
    <rPh sb="0" eb="3">
      <t>カミヤマダ</t>
    </rPh>
    <rPh sb="3" eb="5">
      <t>オンセン</t>
    </rPh>
    <rPh sb="5" eb="8">
      <t>イッチョウメ</t>
    </rPh>
    <phoneticPr fontId="5"/>
  </si>
  <si>
    <t>上山田温泉ニ丁目</t>
    <rPh sb="0" eb="3">
      <t>カミヤマダ</t>
    </rPh>
    <rPh sb="3" eb="5">
      <t>オンセン</t>
    </rPh>
    <rPh sb="6" eb="8">
      <t>チョウメ</t>
    </rPh>
    <phoneticPr fontId="5"/>
  </si>
  <si>
    <t>上山田温泉三丁目</t>
    <rPh sb="0" eb="3">
      <t>カミヤマダ</t>
    </rPh>
    <rPh sb="3" eb="5">
      <t>オンセン</t>
    </rPh>
    <rPh sb="5" eb="6">
      <t>サン</t>
    </rPh>
    <rPh sb="6" eb="8">
      <t>チョウメ</t>
    </rPh>
    <phoneticPr fontId="5"/>
  </si>
  <si>
    <t>上山田温泉四丁目</t>
    <rPh sb="0" eb="3">
      <t>カミヤマダ</t>
    </rPh>
    <rPh sb="3" eb="5">
      <t>オンセン</t>
    </rPh>
    <rPh sb="5" eb="6">
      <t>ヨン</t>
    </rPh>
    <rPh sb="6" eb="8">
      <t>チョウメ</t>
    </rPh>
    <phoneticPr fontId="5"/>
  </si>
  <si>
    <t>構成比</t>
  </si>
  <si>
    <t>％</t>
  </si>
  <si>
    <t>資料：住民基本台帳</t>
    <rPh sb="0" eb="2">
      <t>シリョウ</t>
    </rPh>
    <rPh sb="3" eb="5">
      <t>ジュウミン</t>
    </rPh>
    <rPh sb="5" eb="7">
      <t>キホン</t>
    </rPh>
    <rPh sb="7" eb="9">
      <t>ダイチョウ</t>
    </rPh>
    <phoneticPr fontId="5"/>
  </si>
  <si>
    <t>杭瀬下一丁目</t>
    <rPh sb="3" eb="4">
      <t>１</t>
    </rPh>
    <rPh sb="4" eb="6">
      <t>チョウメ</t>
    </rPh>
    <phoneticPr fontId="5"/>
  </si>
  <si>
    <t>杭瀬下二丁目</t>
    <rPh sb="3" eb="4">
      <t>２</t>
    </rPh>
    <rPh sb="4" eb="6">
      <t>チョウメ</t>
    </rPh>
    <phoneticPr fontId="5"/>
  </si>
  <si>
    <t>杭瀬下三丁目</t>
    <rPh sb="3" eb="4">
      <t>３</t>
    </rPh>
    <rPh sb="4" eb="6">
      <t>チョウメ</t>
    </rPh>
    <phoneticPr fontId="5"/>
  </si>
  <si>
    <t>杭瀬下四丁目</t>
    <rPh sb="3" eb="4">
      <t>４</t>
    </rPh>
    <rPh sb="4" eb="6">
      <t>チョウメ</t>
    </rPh>
    <phoneticPr fontId="5"/>
  </si>
  <si>
    <t>杭瀬下五丁目</t>
    <rPh sb="3" eb="4">
      <t>５</t>
    </rPh>
    <rPh sb="4" eb="6">
      <t>チョウメ</t>
    </rPh>
    <phoneticPr fontId="5"/>
  </si>
  <si>
    <t>杭瀬下六丁目</t>
    <rPh sb="3" eb="4">
      <t>６</t>
    </rPh>
    <rPh sb="4" eb="6">
      <t>チョウメ</t>
    </rPh>
    <phoneticPr fontId="5"/>
  </si>
  <si>
    <t>中</t>
    <rPh sb="0" eb="1">
      <t>ナカ</t>
    </rPh>
    <phoneticPr fontId="5"/>
  </si>
  <si>
    <t>桑　　原</t>
    <rPh sb="0" eb="1">
      <t>クワ</t>
    </rPh>
    <rPh sb="3" eb="4">
      <t>ハラ</t>
    </rPh>
    <phoneticPr fontId="5"/>
  </si>
  <si>
    <t>八　　幡</t>
    <rPh sb="0" eb="1">
      <t>ハチ</t>
    </rPh>
    <rPh sb="3" eb="4">
      <t>ハタ</t>
    </rPh>
    <phoneticPr fontId="5"/>
  </si>
  <si>
    <t>上　徳　間</t>
    <rPh sb="0" eb="1">
      <t>カミ</t>
    </rPh>
    <rPh sb="2" eb="3">
      <t>トク</t>
    </rPh>
    <rPh sb="4" eb="5">
      <t>カン</t>
    </rPh>
    <phoneticPr fontId="5"/>
  </si>
  <si>
    <t>千　本　柳</t>
    <rPh sb="0" eb="1">
      <t>セン</t>
    </rPh>
    <rPh sb="2" eb="3">
      <t>モト</t>
    </rPh>
    <rPh sb="4" eb="5">
      <t>ヤナギ</t>
    </rPh>
    <phoneticPr fontId="5"/>
  </si>
  <si>
    <t>小　船　山</t>
    <rPh sb="0" eb="1">
      <t>ショウ</t>
    </rPh>
    <rPh sb="2" eb="3">
      <t>フネ</t>
    </rPh>
    <rPh sb="4" eb="5">
      <t>ヤマ</t>
    </rPh>
    <phoneticPr fontId="5"/>
  </si>
  <si>
    <t>上　山　田</t>
    <rPh sb="0" eb="1">
      <t>カミ</t>
    </rPh>
    <rPh sb="2" eb="3">
      <t>ヤマ</t>
    </rPh>
    <rPh sb="4" eb="5">
      <t>タ</t>
    </rPh>
    <phoneticPr fontId="5"/>
  </si>
  <si>
    <t>力　　石</t>
    <rPh sb="0" eb="1">
      <t>リョク</t>
    </rPh>
    <rPh sb="3" eb="4">
      <t>イシ</t>
    </rPh>
    <phoneticPr fontId="5"/>
  </si>
  <si>
    <t>計</t>
    <rPh sb="0" eb="1">
      <t>ケイ</t>
    </rPh>
    <phoneticPr fontId="5"/>
  </si>
  <si>
    <t>男</t>
    <rPh sb="0" eb="1">
      <t>オトコ</t>
    </rPh>
    <phoneticPr fontId="5"/>
  </si>
  <si>
    <t>女</t>
    <rPh sb="0" eb="1">
      <t>オンナ</t>
    </rPh>
    <phoneticPr fontId="5"/>
  </si>
  <si>
    <t>総　　　　　　数</t>
    <rPh sb="0" eb="1">
      <t>ソウ</t>
    </rPh>
    <rPh sb="7" eb="8">
      <t>スウ</t>
    </rPh>
    <phoneticPr fontId="5"/>
  </si>
  <si>
    <t>１１．年齢（５歳階級）別人口構成</t>
    <rPh sb="7" eb="8">
      <t>サイ</t>
    </rPh>
    <phoneticPr fontId="5"/>
  </si>
  <si>
    <t>１２．地区別世帯数・人口の推移（住民基本台帳）</t>
    <rPh sb="3" eb="5">
      <t>チク</t>
    </rPh>
    <rPh sb="5" eb="6">
      <t>ベツ</t>
    </rPh>
    <rPh sb="6" eb="9">
      <t>セタイスウ</t>
    </rPh>
    <rPh sb="10" eb="12">
      <t>ジンコウ</t>
    </rPh>
    <rPh sb="13" eb="15">
      <t>スイイ</t>
    </rPh>
    <rPh sb="16" eb="18">
      <t>ジュウミン</t>
    </rPh>
    <rPh sb="18" eb="20">
      <t>キホン</t>
    </rPh>
    <rPh sb="20" eb="22">
      <t>ダイチョウ</t>
    </rPh>
    <phoneticPr fontId="5"/>
  </si>
  <si>
    <t>１３．年齢各歳別人口の推移（住民基本台帳人口）</t>
    <rPh sb="11" eb="13">
      <t>スイイ</t>
    </rPh>
    <rPh sb="14" eb="16">
      <t>ジュウミン</t>
    </rPh>
    <rPh sb="16" eb="18">
      <t>キホン</t>
    </rPh>
    <rPh sb="18" eb="20">
      <t>ダイチョウ</t>
    </rPh>
    <rPh sb="20" eb="22">
      <t>ジンコウ</t>
    </rPh>
    <phoneticPr fontId="5"/>
  </si>
  <si>
    <t>年齢</t>
    <rPh sb="0" eb="2">
      <t>ネンレイ</t>
    </rPh>
    <phoneticPr fontId="5"/>
  </si>
  <si>
    <t>年　次
地区別</t>
    <rPh sb="0" eb="1">
      <t>ネン</t>
    </rPh>
    <rPh sb="2" eb="3">
      <t>ツギ</t>
    </rPh>
    <rPh sb="4" eb="6">
      <t>チク</t>
    </rPh>
    <rPh sb="6" eb="7">
      <t>ベツ</t>
    </rPh>
    <phoneticPr fontId="5"/>
  </si>
  <si>
    <t>人       口</t>
  </si>
  <si>
    <t>生産年齢人口(15～64歳)</t>
  </si>
  <si>
    <t>年少人口</t>
  </si>
  <si>
    <t>生産年齢人口</t>
  </si>
  <si>
    <t>老年人口</t>
  </si>
  <si>
    <t>　　22</t>
  </si>
  <si>
    <t>注）総数には年齢不詳を含むが、年齢3区分及び構成割合の分母は年齢不詳を除いて算出。</t>
    <rPh sb="0" eb="1">
      <t>チュウ</t>
    </rPh>
    <rPh sb="2" eb="4">
      <t>ソウスウ</t>
    </rPh>
    <rPh sb="6" eb="8">
      <t>ネンレイ</t>
    </rPh>
    <rPh sb="8" eb="10">
      <t>フショウ</t>
    </rPh>
    <rPh sb="11" eb="12">
      <t>フク</t>
    </rPh>
    <rPh sb="15" eb="17">
      <t>ネンレイ</t>
    </rPh>
    <rPh sb="18" eb="20">
      <t>クブン</t>
    </rPh>
    <rPh sb="20" eb="21">
      <t>オヨ</t>
    </rPh>
    <rPh sb="22" eb="24">
      <t>コウセイ</t>
    </rPh>
    <rPh sb="24" eb="26">
      <t>ワリアイ</t>
    </rPh>
    <rPh sb="27" eb="29">
      <t>ブンボ</t>
    </rPh>
    <rPh sb="30" eb="32">
      <t>ネンレイ</t>
    </rPh>
    <rPh sb="32" eb="34">
      <t>フショウ</t>
    </rPh>
    <rPh sb="35" eb="36">
      <t>ノゾ</t>
    </rPh>
    <rPh sb="38" eb="40">
      <t>サンシュツ</t>
    </rPh>
    <phoneticPr fontId="5"/>
  </si>
  <si>
    <t>１９．地区別年齢３区分別人口</t>
    <phoneticPr fontId="5"/>
  </si>
  <si>
    <t>構 成 割 合</t>
    <phoneticPr fontId="5"/>
  </si>
  <si>
    <t>老年人口
(65歳以上)</t>
    <phoneticPr fontId="5"/>
  </si>
  <si>
    <t>％</t>
    <phoneticPr fontId="5"/>
  </si>
  <si>
    <t>２０．人口集中地区の面積・人口・世帯数の推移</t>
    <phoneticPr fontId="5"/>
  </si>
  <si>
    <t>千 曲 市 総 数</t>
    <rPh sb="0" eb="1">
      <t>セン</t>
    </rPh>
    <rPh sb="2" eb="3">
      <t>キョク</t>
    </rPh>
    <phoneticPr fontId="5"/>
  </si>
  <si>
    <t>人 口 集 中 地 区 総 数</t>
  </si>
  <si>
    <t>総数に占める           　　人口集中地区の割合</t>
    <phoneticPr fontId="5"/>
  </si>
  <si>
    <t>年次</t>
    <rPh sb="0" eb="2">
      <t>ネンジ</t>
    </rPh>
    <phoneticPr fontId="5"/>
  </si>
  <si>
    <t>面積</t>
  </si>
  <si>
    <t>k㎡</t>
  </si>
  <si>
    <t>人</t>
  </si>
  <si>
    <t>人/k㎡</t>
  </si>
  <si>
    <t>　　55</t>
  </si>
  <si>
    <t>　　60</t>
  </si>
  <si>
    <t>　　12</t>
    <phoneticPr fontId="5"/>
  </si>
  <si>
    <t>　　17</t>
    <phoneticPr fontId="5"/>
  </si>
  <si>
    <t>注）面積は国土地理院公表値による。</t>
    <rPh sb="0" eb="1">
      <t>チュウ</t>
    </rPh>
    <rPh sb="2" eb="4">
      <t>メンセキ</t>
    </rPh>
    <rPh sb="5" eb="7">
      <t>コクド</t>
    </rPh>
    <rPh sb="7" eb="9">
      <t>チリ</t>
    </rPh>
    <rPh sb="9" eb="10">
      <t>イン</t>
    </rPh>
    <rPh sb="10" eb="12">
      <t>コウヒョウ</t>
    </rPh>
    <rPh sb="12" eb="13">
      <t>チ</t>
    </rPh>
    <phoneticPr fontId="5"/>
  </si>
  <si>
    <t>人口集中地区　内訳</t>
    <rPh sb="0" eb="2">
      <t>ジンコウ</t>
    </rPh>
    <rPh sb="2" eb="4">
      <t>シュウチュウ</t>
    </rPh>
    <rPh sb="4" eb="6">
      <t>チク</t>
    </rPh>
    <rPh sb="7" eb="9">
      <t>ウチワケ</t>
    </rPh>
    <phoneticPr fontId="5"/>
  </si>
  <si>
    <t>屋代・埴生地区</t>
  </si>
  <si>
    <t>稲荷山・八幡地区</t>
  </si>
  <si>
    <t>戸倉地区 ・上山田地区</t>
    <rPh sb="0" eb="1">
      <t>ト</t>
    </rPh>
    <rPh sb="1" eb="2">
      <t>クラ</t>
    </rPh>
    <rPh sb="6" eb="9">
      <t>カミヤマダ</t>
    </rPh>
    <rPh sb="9" eb="11">
      <t>チク</t>
    </rPh>
    <phoneticPr fontId="5"/>
  </si>
  <si>
    <t>　　12</t>
    <phoneticPr fontId="5"/>
  </si>
  <si>
    <t>　　17</t>
    <phoneticPr fontId="5"/>
  </si>
  <si>
    <t>２１．１５歳以上就業者、通学者の従業地、通学地別状況</t>
    <rPh sb="5" eb="6">
      <t>サイ</t>
    </rPh>
    <rPh sb="6" eb="8">
      <t>イジョウ</t>
    </rPh>
    <rPh sb="8" eb="11">
      <t>シュウギョウシャ</t>
    </rPh>
    <rPh sb="12" eb="15">
      <t>ツウガクシャ</t>
    </rPh>
    <rPh sb="16" eb="18">
      <t>ジュウギョウ</t>
    </rPh>
    <rPh sb="18" eb="19">
      <t>チ</t>
    </rPh>
    <rPh sb="20" eb="22">
      <t>ツウガク</t>
    </rPh>
    <rPh sb="22" eb="23">
      <t>チ</t>
    </rPh>
    <rPh sb="23" eb="24">
      <t>ベツ</t>
    </rPh>
    <rPh sb="24" eb="26">
      <t>ジョウキョウ</t>
    </rPh>
    <phoneticPr fontId="5"/>
  </si>
  <si>
    <t>区分</t>
    <rPh sb="0" eb="2">
      <t>クブン</t>
    </rPh>
    <phoneticPr fontId="5"/>
  </si>
  <si>
    <t>平成22年</t>
    <phoneticPr fontId="5"/>
  </si>
  <si>
    <t>平成27年</t>
    <phoneticPr fontId="5"/>
  </si>
  <si>
    <t>就業者</t>
  </si>
  <si>
    <t>通学者</t>
  </si>
  <si>
    <t>千曲市に常住する者</t>
    <rPh sb="0" eb="2">
      <t>チクマ</t>
    </rPh>
    <phoneticPr fontId="5"/>
  </si>
  <si>
    <t>千曲市内に通勤・通学の者</t>
    <rPh sb="0" eb="2">
      <t>チクマ</t>
    </rPh>
    <phoneticPr fontId="5"/>
  </si>
  <si>
    <t>自　宅</t>
  </si>
  <si>
    <t>自宅外</t>
  </si>
  <si>
    <t>他市町村に通勤・通学（出）</t>
  </si>
  <si>
    <t>県　内</t>
  </si>
  <si>
    <t>長野市</t>
  </si>
  <si>
    <t>松本市</t>
  </si>
  <si>
    <t>上田市</t>
  </si>
  <si>
    <t>須坂市</t>
  </si>
  <si>
    <t>小諸市</t>
  </si>
  <si>
    <t>坂城町</t>
  </si>
  <si>
    <t>その他の市町村</t>
    <rPh sb="2" eb="3">
      <t>タ</t>
    </rPh>
    <rPh sb="4" eb="7">
      <t>シチョウソン</t>
    </rPh>
    <phoneticPr fontId="5"/>
  </si>
  <si>
    <t>県　外</t>
  </si>
  <si>
    <t>他市町村から通勤・通学（入）</t>
  </si>
  <si>
    <t>注）平成27年より通学者に15歳未満通学者を含む。</t>
    <phoneticPr fontId="5"/>
  </si>
  <si>
    <t>２２．流入・流出人口（昼間人口）の状況</t>
    <phoneticPr fontId="7"/>
  </si>
  <si>
    <t>区　　　分</t>
  </si>
  <si>
    <t>平成17年</t>
    <phoneticPr fontId="7"/>
  </si>
  <si>
    <t>平成22年</t>
    <phoneticPr fontId="7"/>
  </si>
  <si>
    <t>平成27年</t>
    <phoneticPr fontId="7"/>
  </si>
  <si>
    <t>常住地による人口（夜間人口）</t>
  </si>
  <si>
    <t>従業も通学もしていない</t>
  </si>
  <si>
    <t>自宅で従業</t>
  </si>
  <si>
    <t>自宅外の市内で従業・通学</t>
  </si>
  <si>
    <t>県内他市町村で従業・通学</t>
  </si>
  <si>
    <t>他県で従業・通学</t>
  </si>
  <si>
    <t>常住地による就業者数</t>
  </si>
  <si>
    <t>うち自宅外の市内で従業</t>
  </si>
  <si>
    <t>うち県内他市町村で従事</t>
  </si>
  <si>
    <t>うち他県で従業</t>
  </si>
  <si>
    <t>従業地・通学地による人口（昼間人口）</t>
  </si>
  <si>
    <t>うち県内他市町村に常住</t>
  </si>
  <si>
    <t>うち他県に常住</t>
  </si>
  <si>
    <t>従業地による就業者数</t>
  </si>
  <si>
    <t>注）夜間人口には不詳を含む。</t>
    <rPh sb="0" eb="1">
      <t>チュウ</t>
    </rPh>
    <rPh sb="2" eb="4">
      <t>ヤカン</t>
    </rPh>
    <rPh sb="4" eb="6">
      <t>ジンコウ</t>
    </rPh>
    <rPh sb="8" eb="10">
      <t>フショウ</t>
    </rPh>
    <rPh sb="11" eb="12">
      <t>フク</t>
    </rPh>
    <phoneticPr fontId="7"/>
  </si>
  <si>
    <t>２３．配偶関係（４区分）・年齢（５歳階級）・男女別１５歳以上人口</t>
    <phoneticPr fontId="5"/>
  </si>
  <si>
    <t>未婚</t>
  </si>
  <si>
    <t>有配偶</t>
  </si>
  <si>
    <t>死別</t>
  </si>
  <si>
    <t>離別</t>
  </si>
  <si>
    <t>85～89</t>
    <phoneticPr fontId="5"/>
  </si>
  <si>
    <t>90～94</t>
    <phoneticPr fontId="5"/>
  </si>
  <si>
    <t>100以上</t>
    <rPh sb="3" eb="5">
      <t>イジョウ</t>
    </rPh>
    <phoneticPr fontId="5"/>
  </si>
  <si>
    <t>注）「配偶関係不詳」を除いて算出。</t>
    <rPh sb="0" eb="1">
      <t>チュウ</t>
    </rPh>
    <rPh sb="3" eb="5">
      <t>ハイグウ</t>
    </rPh>
    <rPh sb="5" eb="7">
      <t>カンケイ</t>
    </rPh>
    <rPh sb="7" eb="9">
      <t>フショウ</t>
    </rPh>
    <rPh sb="11" eb="12">
      <t>ノゾ</t>
    </rPh>
    <rPh sb="14" eb="16">
      <t>サンシュツ</t>
    </rPh>
    <phoneticPr fontId="5"/>
  </si>
  <si>
    <t>総　　数</t>
    <phoneticPr fontId="5"/>
  </si>
  <si>
    <t>労　働　力　人　口</t>
  </si>
  <si>
    <t>非労働力人口</t>
  </si>
  <si>
    <t>労働力人口計</t>
    <rPh sb="0" eb="3">
      <t>ロウドウリョク</t>
    </rPh>
    <rPh sb="3" eb="5">
      <t>ジンコウ</t>
    </rPh>
    <phoneticPr fontId="5"/>
  </si>
  <si>
    <t>就　業　者</t>
  </si>
  <si>
    <t>非労働力
人口計</t>
    <rPh sb="0" eb="1">
      <t>ヒ</t>
    </rPh>
    <rPh sb="1" eb="4">
      <t>ロウドウリョク</t>
    </rPh>
    <rPh sb="5" eb="7">
      <t>ジンコウ</t>
    </rPh>
    <phoneticPr fontId="5"/>
  </si>
  <si>
    <t>就業者計</t>
    <rPh sb="0" eb="3">
      <t>シュウギョウシャ</t>
    </rPh>
    <phoneticPr fontId="5"/>
  </si>
  <si>
    <t>主に仕事</t>
  </si>
  <si>
    <t>家事のほか仕事</t>
  </si>
  <si>
    <t>通学のかたわら
仕事</t>
    <phoneticPr fontId="5"/>
  </si>
  <si>
    <t>休業者</t>
  </si>
  <si>
    <t>完全失業者</t>
    <phoneticPr fontId="5"/>
  </si>
  <si>
    <t>うち家事</t>
    <phoneticPr fontId="5"/>
  </si>
  <si>
    <t>うち通学</t>
    <phoneticPr fontId="5"/>
  </si>
  <si>
    <t>うちその他</t>
    <rPh sb="4" eb="5">
      <t>タ</t>
    </rPh>
    <phoneticPr fontId="5"/>
  </si>
  <si>
    <t>総　数</t>
    <phoneticPr fontId="5"/>
  </si>
  <si>
    <t>15～19歳</t>
  </si>
  <si>
    <t>20～24　</t>
    <phoneticPr fontId="5"/>
  </si>
  <si>
    <t>25～29　</t>
    <phoneticPr fontId="5"/>
  </si>
  <si>
    <t>30～34　</t>
    <phoneticPr fontId="5"/>
  </si>
  <si>
    <t>35～39　</t>
    <phoneticPr fontId="5"/>
  </si>
  <si>
    <t>40～44　</t>
    <phoneticPr fontId="5"/>
  </si>
  <si>
    <t>45～49　</t>
    <phoneticPr fontId="5"/>
  </si>
  <si>
    <t>50～54　</t>
    <phoneticPr fontId="5"/>
  </si>
  <si>
    <t>55～59　</t>
    <phoneticPr fontId="5"/>
  </si>
  <si>
    <t>60～64　</t>
    <phoneticPr fontId="5"/>
  </si>
  <si>
    <t>65～69　</t>
    <phoneticPr fontId="5"/>
  </si>
  <si>
    <t>70～74　</t>
    <phoneticPr fontId="5"/>
  </si>
  <si>
    <t>75～79　</t>
    <phoneticPr fontId="5"/>
  </si>
  <si>
    <t>80～84　</t>
    <phoneticPr fontId="5"/>
  </si>
  <si>
    <t>85歳以上</t>
  </si>
  <si>
    <t>（再掲）</t>
  </si>
  <si>
    <t>15～64歳</t>
  </si>
  <si>
    <t>65歳以上</t>
  </si>
  <si>
    <t>65～74歳</t>
  </si>
  <si>
    <t>75歳以上</t>
  </si>
  <si>
    <t>注）総数に「労働状態不詳」を含む。</t>
  </si>
  <si>
    <t>２５．産業大分類・男女別１５歳以上就業者数の推移</t>
    <rPh sb="3" eb="5">
      <t>サンギョウ</t>
    </rPh>
    <rPh sb="5" eb="8">
      <t>ダイブンルイ</t>
    </rPh>
    <rPh sb="9" eb="11">
      <t>ダンジョ</t>
    </rPh>
    <rPh sb="11" eb="12">
      <t>ベツ</t>
    </rPh>
    <rPh sb="14" eb="17">
      <t>サイイジョウ</t>
    </rPh>
    <rPh sb="17" eb="20">
      <t>シュウギョウシャ</t>
    </rPh>
    <rPh sb="20" eb="21">
      <t>スウ</t>
    </rPh>
    <rPh sb="22" eb="24">
      <t>スイイ</t>
    </rPh>
    <phoneticPr fontId="5"/>
  </si>
  <si>
    <t>平成12年</t>
    <phoneticPr fontId="5"/>
  </si>
  <si>
    <t>平成17年</t>
    <phoneticPr fontId="5"/>
  </si>
  <si>
    <t>平成22年</t>
    <phoneticPr fontId="5"/>
  </si>
  <si>
    <t>平成27年</t>
    <phoneticPr fontId="5"/>
  </si>
  <si>
    <t>産業（大分類）別</t>
  </si>
  <si>
    <t>比率</t>
  </si>
  <si>
    <t>総人口</t>
  </si>
  <si>
    <t>労働力　就業者</t>
  </si>
  <si>
    <t>　　　　完全失業者</t>
  </si>
  <si>
    <t>第一次産業</t>
  </si>
  <si>
    <t>A農業</t>
  </si>
  <si>
    <t>A農業・林業</t>
    <rPh sb="4" eb="6">
      <t>リンギョウ</t>
    </rPh>
    <phoneticPr fontId="5"/>
  </si>
  <si>
    <t>B林業・狩猟業</t>
  </si>
  <si>
    <t>B漁業</t>
    <rPh sb="1" eb="3">
      <t>ギョギョウ</t>
    </rPh>
    <phoneticPr fontId="5"/>
  </si>
  <si>
    <t>C漁業・水産養殖業</t>
  </si>
  <si>
    <t>第二次産業</t>
  </si>
  <si>
    <t>C鉱業・採石業・砂利採取業</t>
    <rPh sb="1" eb="3">
      <t>コウギョウ</t>
    </rPh>
    <rPh sb="4" eb="6">
      <t>サイセキ</t>
    </rPh>
    <rPh sb="6" eb="7">
      <t>ギョウ</t>
    </rPh>
    <rPh sb="8" eb="10">
      <t>ジャリ</t>
    </rPh>
    <rPh sb="10" eb="12">
      <t>サイシュ</t>
    </rPh>
    <rPh sb="12" eb="13">
      <t>ギョウ</t>
    </rPh>
    <phoneticPr fontId="5"/>
  </si>
  <si>
    <t>D鉱業</t>
  </si>
  <si>
    <t>D建設業</t>
    <rPh sb="1" eb="4">
      <t>ケンセツギョウ</t>
    </rPh>
    <phoneticPr fontId="5"/>
  </si>
  <si>
    <t>E建設業</t>
  </si>
  <si>
    <t>E製造業</t>
    <rPh sb="1" eb="4">
      <t>セイゾウギョウ</t>
    </rPh>
    <phoneticPr fontId="5"/>
  </si>
  <si>
    <t>F製造業</t>
  </si>
  <si>
    <t>第三次産業</t>
  </si>
  <si>
    <t>F電気・ガス・熱供給・水道業</t>
    <rPh sb="1" eb="3">
      <t>デンキ</t>
    </rPh>
    <rPh sb="7" eb="8">
      <t>ネツ</t>
    </rPh>
    <rPh sb="8" eb="10">
      <t>キョウキュウ</t>
    </rPh>
    <rPh sb="11" eb="14">
      <t>スイドウギョウ</t>
    </rPh>
    <phoneticPr fontId="5"/>
  </si>
  <si>
    <t>G電気・ガス･熱供給･水道業</t>
  </si>
  <si>
    <t>G情報通信業</t>
    <rPh sb="1" eb="3">
      <t>ジョウホウ</t>
    </rPh>
    <rPh sb="3" eb="6">
      <t>ツウシンギョウ</t>
    </rPh>
    <phoneticPr fontId="5"/>
  </si>
  <si>
    <t>H情報通信業､I運輸業</t>
  </si>
  <si>
    <t>H運輸業・郵便業</t>
    <rPh sb="1" eb="3">
      <t>ウンユ</t>
    </rPh>
    <rPh sb="3" eb="4">
      <t>ギョウ</t>
    </rPh>
    <rPh sb="5" eb="7">
      <t>ユウビン</t>
    </rPh>
    <rPh sb="7" eb="8">
      <t>ギョウ</t>
    </rPh>
    <phoneticPr fontId="5"/>
  </si>
  <si>
    <t>J卸売業・小売業</t>
  </si>
  <si>
    <t>I卸売・小売業</t>
    <rPh sb="1" eb="3">
      <t>オロシウリ</t>
    </rPh>
    <rPh sb="4" eb="7">
      <t>コウリギョウ</t>
    </rPh>
    <phoneticPr fontId="5"/>
  </si>
  <si>
    <t>K金融・保険業</t>
  </si>
  <si>
    <t>J金融業・保険業</t>
    <rPh sb="1" eb="4">
      <t>キンユウギョウ</t>
    </rPh>
    <rPh sb="5" eb="8">
      <t>ホケンギョウ</t>
    </rPh>
    <phoneticPr fontId="5"/>
  </si>
  <si>
    <t>L不動産業</t>
  </si>
  <si>
    <t>K不動産業・物品賃貸業</t>
    <rPh sb="1" eb="4">
      <t>フドウサン</t>
    </rPh>
    <rPh sb="4" eb="5">
      <t>ギョウ</t>
    </rPh>
    <rPh sb="6" eb="8">
      <t>ブッピン</t>
    </rPh>
    <rPh sb="8" eb="10">
      <t>チンタイ</t>
    </rPh>
    <rPh sb="10" eb="11">
      <t>ギョウ</t>
    </rPh>
    <phoneticPr fontId="5"/>
  </si>
  <si>
    <t>M飲食店･宿泊業</t>
  </si>
  <si>
    <t>L学術研究・専門技術サービス</t>
    <rPh sb="1" eb="3">
      <t>ガクジュツ</t>
    </rPh>
    <rPh sb="3" eb="5">
      <t>ケンキュウ</t>
    </rPh>
    <rPh sb="6" eb="8">
      <t>センモン</t>
    </rPh>
    <rPh sb="8" eb="10">
      <t>ギジュツ</t>
    </rPh>
    <phoneticPr fontId="5"/>
  </si>
  <si>
    <t>N医療福祉､O教育､PQｻｰﾋﾞｽ業</t>
  </si>
  <si>
    <t>M宿泊業・飲食サービス業</t>
    <rPh sb="1" eb="3">
      <t>シュクハク</t>
    </rPh>
    <rPh sb="3" eb="4">
      <t>ギョウ</t>
    </rPh>
    <rPh sb="5" eb="7">
      <t>インショク</t>
    </rPh>
    <rPh sb="11" eb="12">
      <t>ギョウ</t>
    </rPh>
    <phoneticPr fontId="5"/>
  </si>
  <si>
    <t>R公務</t>
  </si>
  <si>
    <t>N生活関連サービス業・娯楽業</t>
    <rPh sb="1" eb="3">
      <t>セイカツ</t>
    </rPh>
    <rPh sb="3" eb="5">
      <t>カンレン</t>
    </rPh>
    <rPh sb="9" eb="10">
      <t>ギョウ</t>
    </rPh>
    <rPh sb="11" eb="14">
      <t>ゴラクギョウ</t>
    </rPh>
    <phoneticPr fontId="5"/>
  </si>
  <si>
    <t>S分類不能の産業</t>
  </si>
  <si>
    <t>o教育・学習支援業</t>
    <rPh sb="1" eb="3">
      <t>キョウイク</t>
    </rPh>
    <rPh sb="4" eb="6">
      <t>ガクシュウ</t>
    </rPh>
    <rPh sb="6" eb="8">
      <t>シエン</t>
    </rPh>
    <rPh sb="8" eb="9">
      <t>ギョウ</t>
    </rPh>
    <phoneticPr fontId="5"/>
  </si>
  <si>
    <t>P医療・福祉</t>
    <rPh sb="1" eb="3">
      <t>イリョウ</t>
    </rPh>
    <rPh sb="4" eb="6">
      <t>フクシ</t>
    </rPh>
    <phoneticPr fontId="5"/>
  </si>
  <si>
    <t>Q複合ｻｰﾋﾞｽ事業</t>
    <rPh sb="1" eb="3">
      <t>フクゴウ</t>
    </rPh>
    <rPh sb="8" eb="10">
      <t>ジギョウ</t>
    </rPh>
    <phoneticPr fontId="5"/>
  </si>
  <si>
    <t>Rサービス業</t>
    <rPh sb="5" eb="6">
      <t>ギョウ</t>
    </rPh>
    <phoneticPr fontId="5"/>
  </si>
  <si>
    <t>S公務</t>
    <phoneticPr fontId="5"/>
  </si>
  <si>
    <t>T分類不能の産業</t>
    <rPh sb="1" eb="3">
      <t>ブンルイ</t>
    </rPh>
    <rPh sb="3" eb="5">
      <t>フノウ</t>
    </rPh>
    <rPh sb="6" eb="8">
      <t>サンギョウ</t>
    </rPh>
    <phoneticPr fontId="5"/>
  </si>
  <si>
    <t>注）平成19年産業別(大分類）改定</t>
    <rPh sb="0" eb="1">
      <t>チュウ</t>
    </rPh>
    <rPh sb="2" eb="4">
      <t>ヘイセイ</t>
    </rPh>
    <rPh sb="6" eb="7">
      <t>ネン</t>
    </rPh>
    <rPh sb="7" eb="9">
      <t>サンギョウ</t>
    </rPh>
    <rPh sb="9" eb="10">
      <t>ベツ</t>
    </rPh>
    <rPh sb="11" eb="14">
      <t>ダイブンルイ</t>
    </rPh>
    <rPh sb="15" eb="17">
      <t>カイテイ</t>
    </rPh>
    <phoneticPr fontId="5"/>
  </si>
  <si>
    <t>２６．産業大分類、従業上の地位（５区分)､男女別１５歳以上就業者数</t>
    <phoneticPr fontId="7"/>
  </si>
  <si>
    <t>総    数</t>
  </si>
  <si>
    <t>産業大分類</t>
  </si>
  <si>
    <t>総数 *1</t>
  </si>
  <si>
    <t>雇用者</t>
  </si>
  <si>
    <t>役員</t>
  </si>
  <si>
    <t>雇人のある業主</t>
  </si>
  <si>
    <t>雇人のない業主 *2</t>
  </si>
  <si>
    <t>家族従業者</t>
  </si>
  <si>
    <t>Ａ農業・林業</t>
    <rPh sb="4" eb="6">
      <t>リンギョウ</t>
    </rPh>
    <phoneticPr fontId="5"/>
  </si>
  <si>
    <t>Ｂ漁業</t>
    <rPh sb="1" eb="3">
      <t>ギョギョウ</t>
    </rPh>
    <phoneticPr fontId="5"/>
  </si>
  <si>
    <t>Ｃ鉱業・採石業・砂利採取業</t>
    <rPh sb="1" eb="3">
      <t>コウギョウ</t>
    </rPh>
    <rPh sb="4" eb="6">
      <t>サイセキ</t>
    </rPh>
    <rPh sb="6" eb="7">
      <t>ギョウ</t>
    </rPh>
    <rPh sb="8" eb="10">
      <t>ジャリ</t>
    </rPh>
    <rPh sb="10" eb="12">
      <t>サイシュ</t>
    </rPh>
    <rPh sb="12" eb="13">
      <t>ギョウ</t>
    </rPh>
    <phoneticPr fontId="5"/>
  </si>
  <si>
    <t>Ｄ建設業</t>
    <rPh sb="1" eb="4">
      <t>ケンセツギョウ</t>
    </rPh>
    <phoneticPr fontId="5"/>
  </si>
  <si>
    <t>Ｅ製造業</t>
    <rPh sb="1" eb="4">
      <t>セイゾウギョウ</t>
    </rPh>
    <phoneticPr fontId="5"/>
  </si>
  <si>
    <t>Ｆ電気・ガス・熱供給・水道業</t>
    <rPh sb="1" eb="3">
      <t>デンキ</t>
    </rPh>
    <rPh sb="7" eb="8">
      <t>ネツ</t>
    </rPh>
    <rPh sb="8" eb="10">
      <t>キョウキュウ</t>
    </rPh>
    <rPh sb="11" eb="14">
      <t>スイドウギョウ</t>
    </rPh>
    <phoneticPr fontId="5"/>
  </si>
  <si>
    <t>Ｇ情報通信業</t>
    <rPh sb="1" eb="3">
      <t>ジョウホウ</t>
    </rPh>
    <rPh sb="3" eb="6">
      <t>ツウシンギョウ</t>
    </rPh>
    <phoneticPr fontId="5"/>
  </si>
  <si>
    <t>Ｈ運輸業・郵便業</t>
    <rPh sb="1" eb="3">
      <t>ウンユ</t>
    </rPh>
    <rPh sb="3" eb="4">
      <t>ギョウ</t>
    </rPh>
    <rPh sb="5" eb="7">
      <t>ユウビン</t>
    </rPh>
    <rPh sb="7" eb="8">
      <t>ギョウ</t>
    </rPh>
    <phoneticPr fontId="5"/>
  </si>
  <si>
    <t>Ｉ卸売・小売業</t>
    <rPh sb="1" eb="3">
      <t>オロシウリ</t>
    </rPh>
    <rPh sb="4" eb="7">
      <t>コウリギョウ</t>
    </rPh>
    <phoneticPr fontId="5"/>
  </si>
  <si>
    <t>Ｊ金融業・保険業</t>
    <rPh sb="1" eb="4">
      <t>キンユウギョウ</t>
    </rPh>
    <rPh sb="5" eb="8">
      <t>ホケンギョウ</t>
    </rPh>
    <phoneticPr fontId="5"/>
  </si>
  <si>
    <t>Ｋ不動産業・物品賃貸業</t>
    <rPh sb="1" eb="4">
      <t>フドウサン</t>
    </rPh>
    <rPh sb="4" eb="5">
      <t>ギョウ</t>
    </rPh>
    <rPh sb="6" eb="8">
      <t>ブッピン</t>
    </rPh>
    <rPh sb="8" eb="10">
      <t>チンタイ</t>
    </rPh>
    <rPh sb="10" eb="11">
      <t>ギョウ</t>
    </rPh>
    <phoneticPr fontId="5"/>
  </si>
  <si>
    <t>Ｌ学術研究・専門技術サービス</t>
    <rPh sb="1" eb="3">
      <t>ガクジュツ</t>
    </rPh>
    <rPh sb="3" eb="5">
      <t>ケンキュウ</t>
    </rPh>
    <rPh sb="6" eb="8">
      <t>センモン</t>
    </rPh>
    <rPh sb="8" eb="10">
      <t>ギジュツ</t>
    </rPh>
    <phoneticPr fontId="5"/>
  </si>
  <si>
    <t>Ｍ宿泊業・飲食サービス業</t>
    <rPh sb="1" eb="3">
      <t>シュクハク</t>
    </rPh>
    <rPh sb="3" eb="4">
      <t>ギョウ</t>
    </rPh>
    <rPh sb="5" eb="7">
      <t>インショク</t>
    </rPh>
    <rPh sb="11" eb="12">
      <t>ギョウ</t>
    </rPh>
    <phoneticPr fontId="5"/>
  </si>
  <si>
    <t>Ｎ生活関連サービス業・娯楽業</t>
    <rPh sb="1" eb="3">
      <t>セイカツ</t>
    </rPh>
    <rPh sb="3" eb="5">
      <t>カンレン</t>
    </rPh>
    <rPh sb="9" eb="10">
      <t>ギョウ</t>
    </rPh>
    <rPh sb="11" eb="14">
      <t>ゴラクギョウ</t>
    </rPh>
    <phoneticPr fontId="5"/>
  </si>
  <si>
    <t>Ｏ教育・学習支援業</t>
    <rPh sb="1" eb="3">
      <t>キョウイク</t>
    </rPh>
    <rPh sb="4" eb="6">
      <t>ガクシュウ</t>
    </rPh>
    <rPh sb="6" eb="8">
      <t>シエン</t>
    </rPh>
    <rPh sb="8" eb="9">
      <t>ギョウ</t>
    </rPh>
    <phoneticPr fontId="5"/>
  </si>
  <si>
    <t>Ｐ医療・福祉</t>
    <rPh sb="1" eb="3">
      <t>イリョウ</t>
    </rPh>
    <rPh sb="4" eb="6">
      <t>フクシ</t>
    </rPh>
    <phoneticPr fontId="5"/>
  </si>
  <si>
    <t>Ｑ複合ｻｰﾋﾞｽ事業</t>
    <rPh sb="1" eb="3">
      <t>フクゴウ</t>
    </rPh>
    <rPh sb="8" eb="10">
      <t>ジギョウ</t>
    </rPh>
    <phoneticPr fontId="5"/>
  </si>
  <si>
    <t>Ｒサービス業</t>
    <rPh sb="5" eb="6">
      <t>ギョウ</t>
    </rPh>
    <phoneticPr fontId="5"/>
  </si>
  <si>
    <t>Ｓ公務</t>
    <phoneticPr fontId="5"/>
  </si>
  <si>
    <t>Ｔ分類不能の産業</t>
    <rPh sb="1" eb="3">
      <t>ブンルイ</t>
    </rPh>
    <rPh sb="3" eb="5">
      <t>フノウ</t>
    </rPh>
    <rPh sb="6" eb="8">
      <t>サンギョウ</t>
    </rPh>
    <phoneticPr fontId="5"/>
  </si>
  <si>
    <t>注)産業大分類は、平成22年国勢調査時による。</t>
    <phoneticPr fontId="5"/>
  </si>
  <si>
    <t>*1 総数は従業上の地位「不詳」を含む。 *2「家庭内職者」を含む。</t>
    <rPh sb="3" eb="5">
      <t>ソウスウ</t>
    </rPh>
    <phoneticPr fontId="5"/>
  </si>
  <si>
    <t>A農業
林業</t>
    <rPh sb="4" eb="6">
      <t>リンギョウ</t>
    </rPh>
    <phoneticPr fontId="5"/>
  </si>
  <si>
    <t>E製造業</t>
    <phoneticPr fontId="5"/>
  </si>
  <si>
    <t>F電気･ガス･熱供給･水道業</t>
    <rPh sb="1" eb="3">
      <t>デンキ</t>
    </rPh>
    <rPh sb="7" eb="8">
      <t>ネツ</t>
    </rPh>
    <rPh sb="8" eb="10">
      <t>キョウキュウ</t>
    </rPh>
    <rPh sb="11" eb="13">
      <t>スイドウ</t>
    </rPh>
    <rPh sb="13" eb="14">
      <t>ギョウ</t>
    </rPh>
    <phoneticPr fontId="5"/>
  </si>
  <si>
    <t>G情報通信業</t>
    <rPh sb="1" eb="3">
      <t>ジョウホウ</t>
    </rPh>
    <rPh sb="3" eb="5">
      <t>ツウシン</t>
    </rPh>
    <rPh sb="5" eb="6">
      <t>ギョウ</t>
    </rPh>
    <phoneticPr fontId="5"/>
  </si>
  <si>
    <t>I卸売・小売業</t>
    <rPh sb="2" eb="3">
      <t>ウ</t>
    </rPh>
    <phoneticPr fontId="5"/>
  </si>
  <si>
    <t>J金融業・保険業</t>
    <rPh sb="3" eb="4">
      <t>ギョウ</t>
    </rPh>
    <rPh sb="7" eb="8">
      <t>ギョウ</t>
    </rPh>
    <phoneticPr fontId="5"/>
  </si>
  <si>
    <t>K不動産・物品賃貸業</t>
    <rPh sb="5" eb="7">
      <t>ブッピン</t>
    </rPh>
    <rPh sb="7" eb="9">
      <t>チンタイ</t>
    </rPh>
    <rPh sb="9" eb="10">
      <t>ギョウ</t>
    </rPh>
    <phoneticPr fontId="5"/>
  </si>
  <si>
    <t>L学術研究・専門、技術ｻｰﾋﾞｽ業</t>
    <rPh sb="1" eb="3">
      <t>ガクジュツ</t>
    </rPh>
    <rPh sb="3" eb="5">
      <t>ケンキュウ</t>
    </rPh>
    <rPh sb="6" eb="8">
      <t>センモン</t>
    </rPh>
    <rPh sb="9" eb="11">
      <t>ギジュツ</t>
    </rPh>
    <rPh sb="16" eb="17">
      <t>ギョウ</t>
    </rPh>
    <phoneticPr fontId="5"/>
  </si>
  <si>
    <t>M宿泊業・飲食ｻｰﾋﾞｽ業</t>
    <rPh sb="1" eb="3">
      <t>シュクハク</t>
    </rPh>
    <rPh sb="3" eb="4">
      <t>ギョウ</t>
    </rPh>
    <rPh sb="5" eb="7">
      <t>インショク</t>
    </rPh>
    <rPh sb="12" eb="13">
      <t>ギョウ</t>
    </rPh>
    <phoneticPr fontId="5"/>
  </si>
  <si>
    <t>N生活関連ｻｰﾋﾞｽ業・娯楽業</t>
    <rPh sb="1" eb="3">
      <t>セイカツ</t>
    </rPh>
    <rPh sb="3" eb="5">
      <t>カンレン</t>
    </rPh>
    <rPh sb="10" eb="11">
      <t>ギョウ</t>
    </rPh>
    <rPh sb="12" eb="15">
      <t>ゴラクギョウ</t>
    </rPh>
    <phoneticPr fontId="5"/>
  </si>
  <si>
    <t>O教育、学習支援業</t>
    <rPh sb="1" eb="3">
      <t>キョウイク</t>
    </rPh>
    <rPh sb="4" eb="6">
      <t>ガクシュウ</t>
    </rPh>
    <rPh sb="6" eb="8">
      <t>シエン</t>
    </rPh>
    <rPh sb="8" eb="9">
      <t>ギョウ</t>
    </rPh>
    <phoneticPr fontId="5"/>
  </si>
  <si>
    <t>P医療､福祉</t>
    <rPh sb="1" eb="3">
      <t>イリョウ</t>
    </rPh>
    <rPh sb="4" eb="6">
      <t>フクシ</t>
    </rPh>
    <phoneticPr fontId="5"/>
  </si>
  <si>
    <t>Rｻｰﾋﾞｽ業</t>
    <rPh sb="6" eb="7">
      <t>ギョウ</t>
    </rPh>
    <phoneticPr fontId="5"/>
  </si>
  <si>
    <t>S公務</t>
    <rPh sb="1" eb="3">
      <t>コウム</t>
    </rPh>
    <phoneticPr fontId="5"/>
  </si>
  <si>
    <t>85才以上</t>
  </si>
  <si>
    <t>一　　般　　世　　帯　　数</t>
  </si>
  <si>
    <t>年</t>
  </si>
  <si>
    <t>世帯人員が 1  人</t>
    <phoneticPr fontId="5"/>
  </si>
  <si>
    <t>2人</t>
  </si>
  <si>
    <t>3人</t>
  </si>
  <si>
    <t>4人</t>
  </si>
  <si>
    <t>5人</t>
  </si>
  <si>
    <t>6人</t>
  </si>
  <si>
    <t>7人</t>
  </si>
  <si>
    <t>8人</t>
  </si>
  <si>
    <t>9人</t>
  </si>
  <si>
    <t>10人以上</t>
  </si>
  <si>
    <t>一般世帯
 人   員</t>
    <phoneticPr fontId="5"/>
  </si>
  <si>
    <t>１世帯当たり人員</t>
  </si>
  <si>
    <t>間借り下宿などの単身者</t>
  </si>
  <si>
    <t>会社などの独身寮の単身者</t>
  </si>
  <si>
    <t>　　12</t>
    <phoneticPr fontId="5"/>
  </si>
  <si>
    <t>　　17</t>
    <phoneticPr fontId="5"/>
  </si>
  <si>
    <t>２９．世帯の家族類型別一般世帯数及び世帯人員</t>
    <phoneticPr fontId="5"/>
  </si>
  <si>
    <t>一般世帯数</t>
  </si>
  <si>
    <t>一般世帯　人員</t>
    <phoneticPr fontId="5"/>
  </si>
  <si>
    <t>18歳未満世帯員のいる一般世帯</t>
    <rPh sb="5" eb="8">
      <t>セタイイン</t>
    </rPh>
    <phoneticPr fontId="5"/>
  </si>
  <si>
    <t>３世代世帯</t>
    <rPh sb="1" eb="3">
      <t>セダイ</t>
    </rPh>
    <rPh sb="3" eb="5">
      <t>セタイ</t>
    </rPh>
    <phoneticPr fontId="5"/>
  </si>
  <si>
    <t>世   帯   の   家   族   類   型</t>
    <phoneticPr fontId="5"/>
  </si>
  <si>
    <t>世帯人員</t>
  </si>
  <si>
    <t>18歳未満   世帯人員</t>
    <rPh sb="8" eb="10">
      <t>セタイ</t>
    </rPh>
    <phoneticPr fontId="5"/>
  </si>
  <si>
    <t>　　　　総　　　　　　　数</t>
  </si>
  <si>
    <t>親 族 の み の 世 帯</t>
    <phoneticPr fontId="5"/>
  </si>
  <si>
    <t>核  家  族  世  帯</t>
  </si>
  <si>
    <t>夫婦のみの世帯</t>
  </si>
  <si>
    <t>夫婦と子供から成る世帯</t>
  </si>
  <si>
    <t>男親と子供から成る世帯</t>
  </si>
  <si>
    <t>女親と子供から成る世帯</t>
  </si>
  <si>
    <t>核家族以外の世帯</t>
    <rPh sb="0" eb="3">
      <t>カクカゾク</t>
    </rPh>
    <rPh sb="3" eb="5">
      <t>イガイ</t>
    </rPh>
    <rPh sb="6" eb="8">
      <t>セタイ</t>
    </rPh>
    <phoneticPr fontId="5"/>
  </si>
  <si>
    <t>夫婦と両親から成る世帯</t>
  </si>
  <si>
    <t>夫婦と夫の親から成る世帯</t>
  </si>
  <si>
    <t>夫婦と妻の親から成る世帯</t>
  </si>
  <si>
    <t>夫婦とひとり親から成る世帯</t>
    <phoneticPr fontId="5"/>
  </si>
  <si>
    <t>兄弟姉妹のみから成る世帯</t>
  </si>
  <si>
    <t>非親族を含む世帯</t>
    <rPh sb="4" eb="5">
      <t>フク</t>
    </rPh>
    <phoneticPr fontId="5"/>
  </si>
  <si>
    <t>単独世帯</t>
  </si>
  <si>
    <t>母　　子　　世　　帯</t>
  </si>
  <si>
    <t>父　　子　　世　　帯</t>
  </si>
  <si>
    <t>人    口</t>
  </si>
  <si>
    <t>一世帯当</t>
  </si>
  <si>
    <t>増加指数</t>
  </si>
  <si>
    <t>り人口</t>
  </si>
  <si>
    <t>(1k㎡当り)</t>
  </si>
  <si>
    <t>(T9年=100)</t>
  </si>
  <si>
    <t>第１回国勢調査</t>
  </si>
  <si>
    <t>第２回国勢調査</t>
  </si>
  <si>
    <t>第３回国勢調査</t>
  </si>
  <si>
    <t>第４回国勢調査</t>
  </si>
  <si>
    <t>第５回国勢調査</t>
  </si>
  <si>
    <t>第６回国勢調査</t>
  </si>
  <si>
    <t>第７回国勢調査</t>
  </si>
  <si>
    <t>第８回国勢調査</t>
  </si>
  <si>
    <t>第９回国勢調査</t>
  </si>
  <si>
    <t>第10回国勢調査</t>
  </si>
  <si>
    <t>第11回国勢調査</t>
  </si>
  <si>
    <t>推計人口</t>
  </si>
  <si>
    <t>第12回国勢調査</t>
  </si>
  <si>
    <t>第13回国勢調査</t>
  </si>
  <si>
    <t>第14回国勢調査</t>
  </si>
  <si>
    <t>第15回国勢調査</t>
  </si>
  <si>
    <t>第16回国勢調査</t>
  </si>
  <si>
    <t>第17回国勢調査</t>
    <rPh sb="0" eb="1">
      <t>ダイ</t>
    </rPh>
    <rPh sb="3" eb="4">
      <t>カイ</t>
    </rPh>
    <rPh sb="4" eb="5">
      <t>コク</t>
    </rPh>
    <rPh sb="5" eb="6">
      <t>ゼイ</t>
    </rPh>
    <rPh sb="6" eb="8">
      <t>チョウサ</t>
    </rPh>
    <phoneticPr fontId="5"/>
  </si>
  <si>
    <r>
      <t>推計人口</t>
    </r>
    <r>
      <rPr>
        <sz val="8"/>
        <rFont val="ＭＳ 明朝"/>
        <family val="1"/>
        <charset val="128"/>
      </rPr>
      <t>(合併時)</t>
    </r>
    <rPh sb="5" eb="7">
      <t>ガッペイ</t>
    </rPh>
    <rPh sb="7" eb="8">
      <t>ジ</t>
    </rPh>
    <phoneticPr fontId="5"/>
  </si>
  <si>
    <t>第18回国勢調査</t>
    <rPh sb="0" eb="1">
      <t>ダイ</t>
    </rPh>
    <rPh sb="3" eb="4">
      <t>カイ</t>
    </rPh>
    <rPh sb="4" eb="5">
      <t>コク</t>
    </rPh>
    <rPh sb="5" eb="6">
      <t>ゼイ</t>
    </rPh>
    <rPh sb="6" eb="8">
      <t>チョウサ</t>
    </rPh>
    <phoneticPr fontId="5"/>
  </si>
  <si>
    <t>推計人口</t>
    <rPh sb="0" eb="2">
      <t>スイケイ</t>
    </rPh>
    <rPh sb="2" eb="4">
      <t>ジンコウ</t>
    </rPh>
    <phoneticPr fontId="5"/>
  </si>
  <si>
    <t>第19回国勢調査</t>
    <rPh sb="0" eb="1">
      <t>ダイ</t>
    </rPh>
    <rPh sb="3" eb="4">
      <t>カイ</t>
    </rPh>
    <rPh sb="4" eb="6">
      <t>コクセイ</t>
    </rPh>
    <rPh sb="6" eb="8">
      <t>チョウサ</t>
    </rPh>
    <phoneticPr fontId="5"/>
  </si>
  <si>
    <t>第20回国勢調査</t>
    <rPh sb="0" eb="1">
      <t>ダイ</t>
    </rPh>
    <rPh sb="3" eb="4">
      <t>カイ</t>
    </rPh>
    <rPh sb="4" eb="6">
      <t>コクセイ</t>
    </rPh>
    <rPh sb="6" eb="8">
      <t>チョウサ</t>
    </rPh>
    <phoneticPr fontId="5"/>
  </si>
  <si>
    <t>資料：総合政策課政策推進係</t>
    <rPh sb="3" eb="5">
      <t>ソウゴウ</t>
    </rPh>
    <rPh sb="5" eb="7">
      <t>セイサク</t>
    </rPh>
    <rPh sb="7" eb="8">
      <t>カ</t>
    </rPh>
    <rPh sb="8" eb="10">
      <t>セイサク</t>
    </rPh>
    <rPh sb="10" eb="12">
      <t>スイシン</t>
    </rPh>
    <rPh sb="12" eb="13">
      <t>カカ</t>
    </rPh>
    <phoneticPr fontId="5"/>
  </si>
  <si>
    <t>１８．年齢３区分別人口推移</t>
    <rPh sb="6" eb="8">
      <t>クブン</t>
    </rPh>
    <rPh sb="11" eb="13">
      <t>スイイ</t>
    </rPh>
    <phoneticPr fontId="5"/>
  </si>
  <si>
    <t>年次</t>
  </si>
  <si>
    <t>総数</t>
    <rPh sb="0" eb="1">
      <t>フサ</t>
    </rPh>
    <rPh sb="1" eb="2">
      <t>カズ</t>
    </rPh>
    <phoneticPr fontId="5"/>
  </si>
  <si>
    <t>生産年齢人口 (15～64歳)</t>
    <phoneticPr fontId="5"/>
  </si>
  <si>
    <t>老年人口 (65歳以上)</t>
    <phoneticPr fontId="5"/>
  </si>
  <si>
    <t>不詳</t>
    <rPh sb="0" eb="1">
      <t>フ</t>
    </rPh>
    <rPh sb="1" eb="2">
      <t>ショウ</t>
    </rPh>
    <phoneticPr fontId="5"/>
  </si>
  <si>
    <t>１７．年齢別人口指数</t>
    <phoneticPr fontId="5"/>
  </si>
  <si>
    <t>実数（構成割合）</t>
    <rPh sb="3" eb="5">
      <t>コウセイ</t>
    </rPh>
    <rPh sb="5" eb="7">
      <t>ワリアイ</t>
    </rPh>
    <phoneticPr fontId="5"/>
  </si>
  <si>
    <t>年齢構成指数</t>
    <rPh sb="0" eb="2">
      <t>ネンレイ</t>
    </rPh>
    <rPh sb="2" eb="4">
      <t>コウセイ</t>
    </rPh>
    <phoneticPr fontId="5"/>
  </si>
  <si>
    <t>人数</t>
  </si>
  <si>
    <t>従属人口</t>
  </si>
  <si>
    <t>老年化</t>
  </si>
  <si>
    <t>％</t>
    <phoneticPr fontId="5"/>
  </si>
  <si>
    <t>注）年少人口指数は、生産年齢人口に対する年少人口の比率。</t>
    <phoneticPr fontId="5"/>
  </si>
  <si>
    <t>　　老年人口指数は、生産年齢人口に対する老年人口の比率。</t>
    <phoneticPr fontId="5"/>
  </si>
  <si>
    <t>　　従属人口指数は、生産年齢人口に対する年少人口と老年人口を合わせたものの比率。</t>
    <phoneticPr fontId="5"/>
  </si>
  <si>
    <t>　　老年化指数は、年少人口に対する老年人口の比率。</t>
    <phoneticPr fontId="5"/>
  </si>
  <si>
    <t>　　構成割合は年齢不詳を除いて算出。</t>
    <rPh sb="2" eb="4">
      <t>コウセイ</t>
    </rPh>
    <rPh sb="4" eb="6">
      <t>ワリアイ</t>
    </rPh>
    <rPh sb="7" eb="9">
      <t>ネンレイ</t>
    </rPh>
    <rPh sb="9" eb="11">
      <t>フショウ</t>
    </rPh>
    <rPh sb="12" eb="13">
      <t>ノゾ</t>
    </rPh>
    <rPh sb="15" eb="17">
      <t>サンシュツ</t>
    </rPh>
    <phoneticPr fontId="5"/>
  </si>
  <si>
    <t>１６．国籍別外国人数</t>
    <phoneticPr fontId="5"/>
  </si>
  <si>
    <t>ｱﾒﾘｶ</t>
  </si>
  <si>
    <t>ﾌﾞﾗｼﾞﾙ</t>
  </si>
  <si>
    <t>その他</t>
  </si>
  <si>
    <t>年次</t>
    <phoneticPr fontId="5"/>
  </si>
  <si>
    <t>１４．人口動態の推移</t>
    <phoneticPr fontId="5"/>
  </si>
  <si>
    <t>（単位：人）</t>
  </si>
  <si>
    <t>社会動態</t>
  </si>
  <si>
    <t>出生</t>
  </si>
  <si>
    <t>死亡</t>
  </si>
  <si>
    <t>増減</t>
  </si>
  <si>
    <t>転入</t>
    <phoneticPr fontId="5"/>
  </si>
  <si>
    <t>転出</t>
    <phoneticPr fontId="5"/>
  </si>
  <si>
    <t>記載</t>
    <phoneticPr fontId="5"/>
  </si>
  <si>
    <t>消除</t>
  </si>
  <si>
    <t>９．年齢各歳別人口</t>
    <phoneticPr fontId="5"/>
  </si>
  <si>
    <t xml:space="preserve">構成比 </t>
    <phoneticPr fontId="5"/>
  </si>
  <si>
    <t>％</t>
    <phoneticPr fontId="5"/>
  </si>
  <si>
    <t>８．人口と世帯数の推移</t>
    <phoneticPr fontId="5"/>
  </si>
  <si>
    <t>摘 要</t>
    <phoneticPr fontId="5"/>
  </si>
  <si>
    <t>　　10</t>
    <phoneticPr fontId="5"/>
  </si>
  <si>
    <t>　　15</t>
    <phoneticPr fontId="5"/>
  </si>
  <si>
    <t>　　22</t>
    <phoneticPr fontId="5"/>
  </si>
  <si>
    <t>　　25</t>
    <phoneticPr fontId="5"/>
  </si>
  <si>
    <t>　　30</t>
    <phoneticPr fontId="5"/>
  </si>
  <si>
    <t>　　35</t>
    <phoneticPr fontId="5"/>
  </si>
  <si>
    <t>　　40</t>
    <phoneticPr fontId="5"/>
  </si>
  <si>
    <t>　　45</t>
    <phoneticPr fontId="5"/>
  </si>
  <si>
    <t>　　50</t>
  </si>
  <si>
    <t>　　51</t>
  </si>
  <si>
    <t>　　52</t>
  </si>
  <si>
    <t>　　53</t>
  </si>
  <si>
    <t>　　54</t>
  </si>
  <si>
    <t>　　56</t>
  </si>
  <si>
    <t>　　57</t>
  </si>
  <si>
    <t>　　58</t>
  </si>
  <si>
    <t>　　59</t>
  </si>
  <si>
    <t>　　61</t>
  </si>
  <si>
    <t>　　62</t>
  </si>
  <si>
    <t>　　63</t>
  </si>
  <si>
    <t>平成元年</t>
    <phoneticPr fontId="5"/>
  </si>
  <si>
    <t>　　11</t>
  </si>
  <si>
    <t>　　12</t>
  </si>
  <si>
    <t>　　13</t>
  </si>
  <si>
    <t>　　14</t>
  </si>
  <si>
    <t>推計人口</t>
    <phoneticPr fontId="5"/>
  </si>
  <si>
    <t>　　16</t>
  </si>
  <si>
    <t>　　17</t>
  </si>
  <si>
    <t>　　18</t>
  </si>
  <si>
    <t>　　19</t>
  </si>
  <si>
    <t>　　20</t>
  </si>
  <si>
    <t>　　21</t>
  </si>
  <si>
    <t>　　23</t>
  </si>
  <si>
    <t>　　24</t>
  </si>
  <si>
    <t>　　25</t>
  </si>
  <si>
    <t>　　26</t>
  </si>
  <si>
    <t>　　27</t>
  </si>
  <si>
    <t>　　28</t>
  </si>
  <si>
    <t>　　29</t>
  </si>
  <si>
    <t xml:space="preserve"> 　 29</t>
  </si>
  <si>
    <t xml:space="preserve"> 　 30</t>
  </si>
  <si>
    <t>　　12</t>
    <phoneticPr fontId="7"/>
  </si>
  <si>
    <t>　　15</t>
  </si>
  <si>
    <t>　　30</t>
  </si>
  <si>
    <t>年次</t>
    <phoneticPr fontId="5"/>
  </si>
  <si>
    <t>年齢
男女</t>
    <rPh sb="3" eb="4">
      <t>オトコ</t>
    </rPh>
    <rPh sb="4" eb="5">
      <t>オンナ</t>
    </rPh>
    <phoneticPr fontId="5"/>
  </si>
  <si>
    <t>10 ～ 14</t>
  </si>
  <si>
    <t>15 ～ 19</t>
  </si>
  <si>
    <t>20 ～ 24</t>
  </si>
  <si>
    <t>25 ～ 29</t>
  </si>
  <si>
    <t>30 ～ 34</t>
  </si>
  <si>
    <t>35 ～ 39</t>
  </si>
  <si>
    <t>40 ～ 44</t>
  </si>
  <si>
    <t>45 ～ 49</t>
  </si>
  <si>
    <t>50 ～ 54</t>
  </si>
  <si>
    <t>55 ～ 59</t>
  </si>
  <si>
    <t>60 ～ 64</t>
  </si>
  <si>
    <t>65 ～ 69</t>
  </si>
  <si>
    <t>70 ～ 74</t>
  </si>
  <si>
    <t>75 ～ 79</t>
  </si>
  <si>
    <t>80 ～ 84</t>
  </si>
  <si>
    <t>85 ～ 89</t>
  </si>
  <si>
    <t>90 ～ 94</t>
  </si>
  <si>
    <t>95 ～ 99</t>
  </si>
  <si>
    <t>表　　　名</t>
    <rPh sb="0" eb="1">
      <t>オモテ</t>
    </rPh>
    <rPh sb="4" eb="5">
      <t>メイ</t>
    </rPh>
    <phoneticPr fontId="17"/>
  </si>
  <si>
    <t>リンク</t>
  </si>
  <si>
    <t>表番号</t>
    <rPh sb="0" eb="1">
      <t>ヒョウ</t>
    </rPh>
    <rPh sb="1" eb="3">
      <t>バンゴウ</t>
    </rPh>
    <phoneticPr fontId="17"/>
  </si>
  <si>
    <t>表示</t>
    <rPh sb="0" eb="2">
      <t>ヒョウジ</t>
    </rPh>
    <phoneticPr fontId="17"/>
  </si>
  <si>
    <t>人口と世帯数の推移</t>
    <phoneticPr fontId="7"/>
  </si>
  <si>
    <t>年齢各歳別人口</t>
    <phoneticPr fontId="7"/>
  </si>
  <si>
    <t>年齢（５歳階級）別人口構成</t>
    <rPh sb="4" eb="5">
      <t>サイ</t>
    </rPh>
    <phoneticPr fontId="5"/>
  </si>
  <si>
    <t>地区別世帯数・人口の推移（住民基本台帳）</t>
    <rPh sb="0" eb="2">
      <t>チク</t>
    </rPh>
    <rPh sb="2" eb="3">
      <t>ベツ</t>
    </rPh>
    <rPh sb="3" eb="6">
      <t>セタイスウ</t>
    </rPh>
    <rPh sb="7" eb="9">
      <t>ジンコウ</t>
    </rPh>
    <rPh sb="10" eb="12">
      <t>スイイ</t>
    </rPh>
    <rPh sb="13" eb="15">
      <t>ジュウミン</t>
    </rPh>
    <rPh sb="15" eb="17">
      <t>キホン</t>
    </rPh>
    <rPh sb="17" eb="19">
      <t>ダイチョウ</t>
    </rPh>
    <phoneticPr fontId="5"/>
  </si>
  <si>
    <t>年齢各歳別人口の推移（住民基本台帳人口）</t>
    <rPh sb="8" eb="10">
      <t>スイイ</t>
    </rPh>
    <rPh sb="11" eb="13">
      <t>ジュウミン</t>
    </rPh>
    <rPh sb="13" eb="15">
      <t>キホン</t>
    </rPh>
    <rPh sb="15" eb="17">
      <t>ダイチョウ</t>
    </rPh>
    <rPh sb="17" eb="19">
      <t>ジンコウ</t>
    </rPh>
    <phoneticPr fontId="5"/>
  </si>
  <si>
    <t>人口動態の推移</t>
    <phoneticPr fontId="7"/>
  </si>
  <si>
    <t>国籍別外国人数</t>
    <phoneticPr fontId="7"/>
  </si>
  <si>
    <t>年齢別人口指数</t>
    <phoneticPr fontId="7"/>
  </si>
  <si>
    <t>年齢３区分別人口推移</t>
    <rPh sb="3" eb="5">
      <t>クブン</t>
    </rPh>
    <rPh sb="8" eb="10">
      <t>スイイ</t>
    </rPh>
    <phoneticPr fontId="5"/>
  </si>
  <si>
    <t>地区別年齢３区分別人口</t>
    <phoneticPr fontId="7"/>
  </si>
  <si>
    <t>人口集中地区の面積・人口・世帯数の推移</t>
    <phoneticPr fontId="7"/>
  </si>
  <si>
    <t>１５歳以上就業者、通学者の従業地、通学地別状況</t>
    <rPh sb="2" eb="3">
      <t>サイ</t>
    </rPh>
    <rPh sb="3" eb="5">
      <t>イジョウ</t>
    </rPh>
    <rPh sb="5" eb="8">
      <t>シュウギョウシャ</t>
    </rPh>
    <rPh sb="9" eb="12">
      <t>ツウガクシャ</t>
    </rPh>
    <rPh sb="13" eb="15">
      <t>ジュウギョウ</t>
    </rPh>
    <rPh sb="15" eb="16">
      <t>チ</t>
    </rPh>
    <rPh sb="17" eb="19">
      <t>ツウガク</t>
    </rPh>
    <rPh sb="19" eb="20">
      <t>チ</t>
    </rPh>
    <rPh sb="20" eb="21">
      <t>ベツ</t>
    </rPh>
    <rPh sb="21" eb="23">
      <t>ジョウキョウ</t>
    </rPh>
    <phoneticPr fontId="5"/>
  </si>
  <si>
    <t>流入・流出人口（昼間人口）の状況</t>
    <phoneticPr fontId="7"/>
  </si>
  <si>
    <t>配偶関係（４区分）・年齢（５歳階級）・男女別１５歳以上人口</t>
    <phoneticPr fontId="7"/>
  </si>
  <si>
    <t>労働力状態、年齢別１５歳以上人口</t>
    <rPh sb="11" eb="12">
      <t>サイ</t>
    </rPh>
    <phoneticPr fontId="5"/>
  </si>
  <si>
    <t>産業大分類・男女別１５歳以上就業者数の推移</t>
    <rPh sb="0" eb="2">
      <t>サンギョウ</t>
    </rPh>
    <rPh sb="2" eb="5">
      <t>ダイブンルイ</t>
    </rPh>
    <rPh sb="6" eb="8">
      <t>ダンジョ</t>
    </rPh>
    <rPh sb="8" eb="9">
      <t>ベツ</t>
    </rPh>
    <rPh sb="11" eb="14">
      <t>サイイジョウ</t>
    </rPh>
    <rPh sb="14" eb="17">
      <t>シュウギョウシャ</t>
    </rPh>
    <rPh sb="17" eb="18">
      <t>スウ</t>
    </rPh>
    <rPh sb="19" eb="21">
      <t>スイイ</t>
    </rPh>
    <phoneticPr fontId="5"/>
  </si>
  <si>
    <t>産業大分類、従業上の地位（５区分)､男女別１５歳以上就業者数</t>
    <phoneticPr fontId="7"/>
  </si>
  <si>
    <t>世帯の家族類型別一般世帯数及び世帯人員</t>
    <phoneticPr fontId="7"/>
  </si>
  <si>
    <t>人口</t>
    <rPh sb="0" eb="2">
      <t>ジンコウ</t>
    </rPh>
    <phoneticPr fontId="17"/>
  </si>
  <si>
    <t>15.9.1</t>
    <phoneticPr fontId="5"/>
  </si>
  <si>
    <t>令和元年</t>
    <rPh sb="0" eb="4">
      <t>レイワガンネン</t>
    </rPh>
    <phoneticPr fontId="7"/>
  </si>
  <si>
    <t>令和元年</t>
    <rPh sb="0" eb="2">
      <t>レイワ</t>
    </rPh>
    <rPh sb="2" eb="3">
      <t>モト</t>
    </rPh>
    <phoneticPr fontId="7"/>
  </si>
  <si>
    <t>令和元年</t>
    <rPh sb="0" eb="3">
      <t>レイワモト</t>
    </rPh>
    <phoneticPr fontId="7"/>
  </si>
  <si>
    <t>　  14</t>
    <phoneticPr fontId="5"/>
  </si>
  <si>
    <t>昭和５年</t>
    <phoneticPr fontId="5"/>
  </si>
  <si>
    <t>大正９年</t>
    <phoneticPr fontId="5"/>
  </si>
  <si>
    <t>　　２</t>
    <phoneticPr fontId="5"/>
  </si>
  <si>
    <t>　　３</t>
    <phoneticPr fontId="7"/>
  </si>
  <si>
    <t>　　４</t>
    <phoneticPr fontId="7"/>
  </si>
  <si>
    <t>　　５</t>
  </si>
  <si>
    <t>　　６</t>
  </si>
  <si>
    <t>　　７</t>
  </si>
  <si>
    <t>　　８</t>
  </si>
  <si>
    <t>　　９</t>
  </si>
  <si>
    <t>平成２年</t>
    <rPh sb="0" eb="2">
      <t>ヘイセイ</t>
    </rPh>
    <rPh sb="3" eb="4">
      <t>ネン</t>
    </rPh>
    <phoneticPr fontId="5"/>
  </si>
  <si>
    <t>　　７</t>
    <phoneticPr fontId="5"/>
  </si>
  <si>
    <t>　　２</t>
  </si>
  <si>
    <t>令 和 ２ 年</t>
    <rPh sb="0" eb="1">
      <t>レイ</t>
    </rPh>
    <rPh sb="2" eb="3">
      <t>ワ</t>
    </rPh>
    <phoneticPr fontId="5"/>
  </si>
  <si>
    <t>令 和 ３ 年</t>
    <rPh sb="0" eb="1">
      <t>レイ</t>
    </rPh>
    <rPh sb="2" eb="3">
      <t>ワ</t>
    </rPh>
    <phoneticPr fontId="5"/>
  </si>
  <si>
    <t>平成28年</t>
    <rPh sb="0" eb="1">
      <t>ヘイセイ</t>
    </rPh>
    <phoneticPr fontId="5"/>
  </si>
  <si>
    <t>第21回国勢調査</t>
    <rPh sb="0" eb="1">
      <t>ダイ</t>
    </rPh>
    <rPh sb="3" eb="4">
      <t>カイ</t>
    </rPh>
    <rPh sb="4" eb="6">
      <t>コクセイ</t>
    </rPh>
    <rPh sb="6" eb="8">
      <t>チョウサ</t>
    </rPh>
    <phoneticPr fontId="5"/>
  </si>
  <si>
    <t>平 成 27 年</t>
  </si>
  <si>
    <t>年齢不詳</t>
    <rPh sb="0" eb="2">
      <t>ネンレイ</t>
    </rPh>
    <phoneticPr fontId="7"/>
  </si>
  <si>
    <t>韓国・朝鮮</t>
    <rPh sb="0" eb="2">
      <t>カンコク</t>
    </rPh>
    <rPh sb="3" eb="5">
      <t>チョウセン</t>
    </rPh>
    <phoneticPr fontId="2"/>
  </si>
  <si>
    <t>中国</t>
    <rPh sb="0" eb="2">
      <t>チュウゴク</t>
    </rPh>
    <phoneticPr fontId="2"/>
  </si>
  <si>
    <t>ﾌｨﾘﾋﾟﾝ</t>
  </si>
  <si>
    <t>タイ</t>
  </si>
  <si>
    <t>ｲﾝﾄﾞﾈｼｱ</t>
  </si>
  <si>
    <t>ﾍﾞﾄﾅﾑ</t>
  </si>
  <si>
    <t>…</t>
  </si>
  <si>
    <t>平成12年</t>
    <rPh sb="0" eb="2">
      <t>ヘイセイ</t>
    </rPh>
    <rPh sb="4" eb="5">
      <t>ネン</t>
    </rPh>
    <phoneticPr fontId="5"/>
  </si>
  <si>
    <t>令和２年</t>
    <rPh sb="0" eb="2">
      <t>レイワ</t>
    </rPh>
    <rPh sb="3" eb="4">
      <t>ネン</t>
    </rPh>
    <phoneticPr fontId="5"/>
  </si>
  <si>
    <t>注）無国籍及び国名「不詳」を含む。インドネシア及びベトナムは平成12年まで「その他」で集計。</t>
    <rPh sb="0" eb="1">
      <t>チュウ</t>
    </rPh>
    <rPh sb="2" eb="5">
      <t>ムコクセキ</t>
    </rPh>
    <rPh sb="5" eb="6">
      <t>オヨ</t>
    </rPh>
    <rPh sb="7" eb="9">
      <t>コクメイ</t>
    </rPh>
    <rPh sb="10" eb="12">
      <t>フショウ</t>
    </rPh>
    <rPh sb="14" eb="15">
      <t>フク</t>
    </rPh>
    <rPh sb="23" eb="24">
      <t>オヨ</t>
    </rPh>
    <rPh sb="30" eb="32">
      <t>ヘイセイ</t>
    </rPh>
    <rPh sb="34" eb="35">
      <t>ネン</t>
    </rPh>
    <rPh sb="40" eb="41">
      <t>タ</t>
    </rPh>
    <rPh sb="43" eb="45">
      <t>シュウケイ</t>
    </rPh>
    <phoneticPr fontId="9"/>
  </si>
  <si>
    <t>夫婦と夫のひとり親から成る世帯</t>
    <phoneticPr fontId="7"/>
  </si>
  <si>
    <t>夫婦と妻のひとり親から成る世帯</t>
    <phoneticPr fontId="7"/>
  </si>
  <si>
    <t>夫婦,子供と両親から成る世帯</t>
    <phoneticPr fontId="7"/>
  </si>
  <si>
    <t>夫婦,子供と夫の両親から成る世帯</t>
    <rPh sb="8" eb="10">
      <t>リョウシン</t>
    </rPh>
    <phoneticPr fontId="7"/>
  </si>
  <si>
    <t>夫婦,子供と妻の両親から成る世帯</t>
    <rPh sb="8" eb="10">
      <t>リョウシン</t>
    </rPh>
    <phoneticPr fontId="7"/>
  </si>
  <si>
    <t>夫婦,子供とひとり親から成る世帯</t>
    <phoneticPr fontId="5"/>
  </si>
  <si>
    <t>夫婦,子供と夫のひとり親から成る世帯</t>
    <phoneticPr fontId="7"/>
  </si>
  <si>
    <t>夫婦,子供と妻のひとり親から成る世帯</t>
    <phoneticPr fontId="7"/>
  </si>
  <si>
    <t>夫婦と他の親族(親,子供を含まない)から成る世帯</t>
    <phoneticPr fontId="7"/>
  </si>
  <si>
    <t>夫婦,子供と他の親族(親を含まない)から成る世帯</t>
    <phoneticPr fontId="5"/>
  </si>
  <si>
    <t>夫婦,親と他の親族(子供を含まない)から成る世帯</t>
    <phoneticPr fontId="5"/>
  </si>
  <si>
    <t>夫婦,夫の親と他の親族から成る世帯</t>
    <phoneticPr fontId="7"/>
  </si>
  <si>
    <t>夫婦,妻の親と他の親族から成る世帯</t>
    <phoneticPr fontId="7"/>
  </si>
  <si>
    <t>夫婦,子供,親と他の親族から成る世帯</t>
    <phoneticPr fontId="7"/>
  </si>
  <si>
    <t>夫婦,子供,夫の親と他の親族から成る世帯</t>
    <phoneticPr fontId="7"/>
  </si>
  <si>
    <t>夫婦,子供,妻の親と他の親族から成る世帯</t>
    <phoneticPr fontId="7"/>
  </si>
  <si>
    <t>平成２年</t>
    <phoneticPr fontId="5"/>
  </si>
  <si>
    <t>令和２年</t>
    <rPh sb="0" eb="2">
      <t>レイワ</t>
    </rPh>
    <rPh sb="3" eb="4">
      <t>ネン</t>
    </rPh>
    <phoneticPr fontId="8"/>
  </si>
  <si>
    <t>昭和55年</t>
    <phoneticPr fontId="7"/>
  </si>
  <si>
    <t>令和２年</t>
    <rPh sb="0" eb="1">
      <t>レイワ</t>
    </rPh>
    <rPh sb="2" eb="3">
      <t>ネン</t>
    </rPh>
    <phoneticPr fontId="5"/>
  </si>
  <si>
    <t>　  ７</t>
    <phoneticPr fontId="5"/>
  </si>
  <si>
    <t>資料：総務省「国勢調査」</t>
    <rPh sb="3" eb="6">
      <t>ソウムショウ</t>
    </rPh>
    <rPh sb="7" eb="11">
      <t>コクセイチョウサ</t>
    </rPh>
    <phoneticPr fontId="7"/>
  </si>
  <si>
    <t>資料：総務省「国勢調査」</t>
    <rPh sb="3" eb="6">
      <t>ソウムショウ</t>
    </rPh>
    <rPh sb="7" eb="11">
      <t>コクセイチョウサ</t>
    </rPh>
    <phoneticPr fontId="5"/>
  </si>
  <si>
    <t>資料：総務省「国勢調査」・長野県総合政策課統計室「毎月人口異動調査」に基づく推計人口</t>
    <rPh sb="3" eb="6">
      <t>ソウムショウ</t>
    </rPh>
    <rPh sb="13" eb="15">
      <t>ナガノ</t>
    </rPh>
    <rPh sb="16" eb="24">
      <t>ソウゴウセイサクカトウケイシツ</t>
    </rPh>
    <rPh sb="25" eb="27">
      <t>マイツキ</t>
    </rPh>
    <phoneticPr fontId="7"/>
  </si>
  <si>
    <t>資料：長野県総合政策課統計室「毎月人口異動調査」</t>
    <rPh sb="0" eb="2">
      <t>シリョウ</t>
    </rPh>
    <rPh sb="3" eb="6">
      <t>ナガノケン</t>
    </rPh>
    <rPh sb="6" eb="14">
      <t>ソウゴウセイサクカトウケイシツ</t>
    </rPh>
    <rPh sb="15" eb="17">
      <t>マイツキ</t>
    </rPh>
    <rPh sb="17" eb="19">
      <t>ジンコウ</t>
    </rPh>
    <rPh sb="19" eb="21">
      <t>イドウ</t>
    </rPh>
    <rPh sb="21" eb="23">
      <t>チョウサ</t>
    </rPh>
    <phoneticPr fontId="5"/>
  </si>
  <si>
    <t>他に分類されない世帯</t>
    <phoneticPr fontId="7"/>
  </si>
  <si>
    <t>年間人口
増減数</t>
    <rPh sb="2" eb="4">
      <t>ジンコウ</t>
    </rPh>
    <rPh sb="5" eb="7">
      <t>ゾウゲン</t>
    </rPh>
    <rPh sb="7" eb="8">
      <t>スウ</t>
    </rPh>
    <phoneticPr fontId="21"/>
  </si>
  <si>
    <t>自然動態</t>
    <phoneticPr fontId="21"/>
  </si>
  <si>
    <t xml:space="preserve"> 平成28年</t>
    <rPh sb="1" eb="3">
      <t>ヘイセイ</t>
    </rPh>
    <phoneticPr fontId="5"/>
  </si>
  <si>
    <t xml:space="preserve">     29</t>
    <phoneticPr fontId="21"/>
  </si>
  <si>
    <t xml:space="preserve">     30</t>
    <phoneticPr fontId="21"/>
  </si>
  <si>
    <t xml:space="preserve"> 令和元年</t>
    <rPh sb="1" eb="3">
      <t>レイワ</t>
    </rPh>
    <rPh sb="3" eb="5">
      <t>ガンネン</t>
    </rPh>
    <phoneticPr fontId="5"/>
  </si>
  <si>
    <t xml:space="preserve"> 　　２</t>
  </si>
  <si>
    <t xml:space="preserve"> 　　３</t>
    <phoneticPr fontId="5"/>
  </si>
  <si>
    <t>転入－
転出</t>
    <rPh sb="0" eb="2">
      <t>テンニュウ</t>
    </rPh>
    <rPh sb="4" eb="6">
      <t>テンシュツ</t>
    </rPh>
    <phoneticPr fontId="5"/>
  </si>
  <si>
    <t>年間増減数(人)</t>
    <rPh sb="0" eb="2">
      <t>ネンカン</t>
    </rPh>
    <rPh sb="2" eb="4">
      <t>ゾウゲン</t>
    </rPh>
    <rPh sb="4" eb="5">
      <t>スウ</t>
    </rPh>
    <rPh sb="6" eb="7">
      <t>ヒト</t>
    </rPh>
    <phoneticPr fontId="21"/>
  </si>
  <si>
    <t>人口増減率(％)</t>
    <rPh sb="0" eb="2">
      <t>ジンコウ</t>
    </rPh>
    <rPh sb="3" eb="4">
      <t>ゲン</t>
    </rPh>
    <phoneticPr fontId="21"/>
  </si>
  <si>
    <t>自然増減数(人)</t>
    <rPh sb="0" eb="2">
      <t>シゼン</t>
    </rPh>
    <rPh sb="2" eb="5">
      <t>ゾウゲンスウ</t>
    </rPh>
    <rPh sb="6" eb="7">
      <t>ヒト</t>
    </rPh>
    <phoneticPr fontId="21"/>
  </si>
  <si>
    <t>自然動態
増減率(％)</t>
    <rPh sb="0" eb="2">
      <t>シゼン</t>
    </rPh>
    <rPh sb="2" eb="4">
      <t>ドウタイ</t>
    </rPh>
    <rPh sb="6" eb="7">
      <t>ゲン</t>
    </rPh>
    <phoneticPr fontId="21"/>
  </si>
  <si>
    <t>社会増減数(人)</t>
    <rPh sb="0" eb="2">
      <t>シャカイ</t>
    </rPh>
    <rPh sb="2" eb="4">
      <t>ゾウゲン</t>
    </rPh>
    <rPh sb="4" eb="5">
      <t>スウ</t>
    </rPh>
    <rPh sb="6" eb="7">
      <t>ヒト</t>
    </rPh>
    <phoneticPr fontId="21"/>
  </si>
  <si>
    <t>社会動態
増減率(％)</t>
    <rPh sb="6" eb="7">
      <t>ゲン</t>
    </rPh>
    <phoneticPr fontId="21"/>
  </si>
  <si>
    <t xml:space="preserve"> 　  30</t>
    <phoneticPr fontId="21"/>
  </si>
  <si>
    <t xml:space="preserve"> 令和元年</t>
    <rPh sb="1" eb="5">
      <t>レイワガンネン</t>
    </rPh>
    <phoneticPr fontId="5"/>
  </si>
  <si>
    <t xml:space="preserve"> 　　２</t>
    <phoneticPr fontId="21"/>
  </si>
  <si>
    <t>令和２年</t>
    <rPh sb="0" eb="2">
      <t>レイワ</t>
    </rPh>
    <rPh sb="3" eb="4">
      <t>ネン</t>
    </rPh>
    <phoneticPr fontId="7"/>
  </si>
  <si>
    <t>寂蒔</t>
    <rPh sb="0" eb="1">
      <t>サビ</t>
    </rPh>
    <rPh sb="1" eb="2">
      <t>マ</t>
    </rPh>
    <phoneticPr fontId="7"/>
  </si>
  <si>
    <t>鋳物師屋</t>
    <rPh sb="0" eb="2">
      <t>イモノ</t>
    </rPh>
    <rPh sb="2" eb="3">
      <t>シ</t>
    </rPh>
    <rPh sb="3" eb="4">
      <t>ヤ</t>
    </rPh>
    <phoneticPr fontId="7"/>
  </si>
  <si>
    <t>打沢</t>
    <rPh sb="0" eb="1">
      <t>ウ</t>
    </rPh>
    <rPh sb="1" eb="2">
      <t>サワ</t>
    </rPh>
    <phoneticPr fontId="7"/>
  </si>
  <si>
    <t>小島</t>
    <rPh sb="0" eb="2">
      <t>オジマ</t>
    </rPh>
    <phoneticPr fontId="7"/>
  </si>
  <si>
    <t>桜堂</t>
    <rPh sb="0" eb="1">
      <t>サクラ</t>
    </rPh>
    <rPh sb="1" eb="2">
      <t>ドウ</t>
    </rPh>
    <phoneticPr fontId="7"/>
  </si>
  <si>
    <t>新田</t>
    <rPh sb="0" eb="2">
      <t>シンデン</t>
    </rPh>
    <phoneticPr fontId="7"/>
  </si>
  <si>
    <t>杭 瀬 下</t>
    <rPh sb="0" eb="1">
      <t>クイ</t>
    </rPh>
    <rPh sb="2" eb="3">
      <t>セ</t>
    </rPh>
    <rPh sb="4" eb="5">
      <t>シタ</t>
    </rPh>
    <phoneticPr fontId="7"/>
  </si>
  <si>
    <t>杭瀬下一丁目</t>
    <rPh sb="0" eb="1">
      <t>クイ</t>
    </rPh>
    <rPh sb="1" eb="2">
      <t>セ</t>
    </rPh>
    <rPh sb="2" eb="3">
      <t>シタ</t>
    </rPh>
    <rPh sb="3" eb="4">
      <t>１</t>
    </rPh>
    <rPh sb="4" eb="6">
      <t>チョウメ</t>
    </rPh>
    <phoneticPr fontId="7"/>
  </si>
  <si>
    <t>杭瀬下二丁目</t>
    <rPh sb="0" eb="1">
      <t>クイ</t>
    </rPh>
    <rPh sb="1" eb="2">
      <t>セ</t>
    </rPh>
    <rPh sb="2" eb="3">
      <t>シタ</t>
    </rPh>
    <rPh sb="3" eb="4">
      <t>２</t>
    </rPh>
    <rPh sb="4" eb="6">
      <t>チョウメ</t>
    </rPh>
    <phoneticPr fontId="7"/>
  </si>
  <si>
    <t>杭瀬下三丁目</t>
    <rPh sb="0" eb="1">
      <t>クイ</t>
    </rPh>
    <rPh sb="1" eb="2">
      <t>セ</t>
    </rPh>
    <rPh sb="2" eb="3">
      <t>シタ</t>
    </rPh>
    <rPh sb="3" eb="4">
      <t>３</t>
    </rPh>
    <rPh sb="4" eb="6">
      <t>チョウメ</t>
    </rPh>
    <phoneticPr fontId="7"/>
  </si>
  <si>
    <t>杭瀬下四丁目</t>
    <rPh sb="0" eb="1">
      <t>クイ</t>
    </rPh>
    <rPh sb="1" eb="2">
      <t>セ</t>
    </rPh>
    <rPh sb="2" eb="3">
      <t>シタ</t>
    </rPh>
    <rPh sb="3" eb="4">
      <t>４</t>
    </rPh>
    <rPh sb="4" eb="6">
      <t>チョウメ</t>
    </rPh>
    <phoneticPr fontId="7"/>
  </si>
  <si>
    <t>杭瀬下五丁目</t>
    <rPh sb="0" eb="1">
      <t>クイ</t>
    </rPh>
    <rPh sb="1" eb="2">
      <t>セ</t>
    </rPh>
    <rPh sb="2" eb="3">
      <t>シタ</t>
    </rPh>
    <rPh sb="3" eb="4">
      <t>５</t>
    </rPh>
    <rPh sb="4" eb="6">
      <t>チョウメ</t>
    </rPh>
    <phoneticPr fontId="7"/>
  </si>
  <si>
    <t>杭瀬下六丁目</t>
    <rPh sb="0" eb="1">
      <t>クイ</t>
    </rPh>
    <rPh sb="1" eb="2">
      <t>セ</t>
    </rPh>
    <rPh sb="2" eb="3">
      <t>シタ</t>
    </rPh>
    <rPh sb="3" eb="4">
      <t>６</t>
    </rPh>
    <rPh sb="4" eb="6">
      <t>チョウメ</t>
    </rPh>
    <phoneticPr fontId="7"/>
  </si>
  <si>
    <t>中</t>
    <rPh sb="0" eb="1">
      <t>ナカ</t>
    </rPh>
    <phoneticPr fontId="7"/>
  </si>
  <si>
    <t>屋代</t>
    <rPh sb="0" eb="2">
      <t>ヤシロ</t>
    </rPh>
    <phoneticPr fontId="7"/>
  </si>
  <si>
    <t>粟佐</t>
    <rPh sb="0" eb="1">
      <t>アワ</t>
    </rPh>
    <rPh sb="1" eb="2">
      <t>サ</t>
    </rPh>
    <phoneticPr fontId="7"/>
  </si>
  <si>
    <t>雨宮</t>
    <rPh sb="0" eb="2">
      <t>アメノミヤ</t>
    </rPh>
    <phoneticPr fontId="7"/>
  </si>
  <si>
    <t>土口</t>
    <rPh sb="0" eb="1">
      <t>ド</t>
    </rPh>
    <rPh sb="1" eb="2">
      <t>クチ</t>
    </rPh>
    <phoneticPr fontId="7"/>
  </si>
  <si>
    <t>生萱</t>
    <rPh sb="0" eb="1">
      <t>イ</t>
    </rPh>
    <rPh sb="1" eb="2">
      <t>カヤ</t>
    </rPh>
    <phoneticPr fontId="7"/>
  </si>
  <si>
    <t>倉科</t>
    <rPh sb="0" eb="2">
      <t>クラシナ</t>
    </rPh>
    <phoneticPr fontId="7"/>
  </si>
  <si>
    <t>桑原</t>
    <rPh sb="0" eb="2">
      <t>クワバラ</t>
    </rPh>
    <phoneticPr fontId="7"/>
  </si>
  <si>
    <t>稲 荷 山</t>
  </si>
  <si>
    <t>野 高 場</t>
    <rPh sb="0" eb="1">
      <t>ノ</t>
    </rPh>
    <rPh sb="2" eb="3">
      <t>タカ</t>
    </rPh>
    <rPh sb="4" eb="5">
      <t>バ</t>
    </rPh>
    <phoneticPr fontId="7"/>
  </si>
  <si>
    <t>八幡</t>
  </si>
  <si>
    <t>更埴地区計</t>
    <rPh sb="0" eb="2">
      <t>コウショク</t>
    </rPh>
    <rPh sb="2" eb="4">
      <t>チク</t>
    </rPh>
    <rPh sb="4" eb="5">
      <t>ケイ</t>
    </rPh>
    <phoneticPr fontId="7"/>
  </si>
  <si>
    <t>磯部</t>
    <rPh sb="0" eb="1">
      <t>イソ</t>
    </rPh>
    <rPh sb="1" eb="2">
      <t>ブ</t>
    </rPh>
    <phoneticPr fontId="7"/>
  </si>
  <si>
    <t>戸倉</t>
    <rPh sb="0" eb="1">
      <t>ト</t>
    </rPh>
    <rPh sb="1" eb="2">
      <t>クラ</t>
    </rPh>
    <phoneticPr fontId="7"/>
  </si>
  <si>
    <t>戸倉温泉</t>
    <rPh sb="0" eb="2">
      <t>トグラ</t>
    </rPh>
    <rPh sb="2" eb="4">
      <t>オンセン</t>
    </rPh>
    <phoneticPr fontId="7"/>
  </si>
  <si>
    <t>上 徳 間</t>
    <rPh sb="0" eb="1">
      <t>ウエ</t>
    </rPh>
    <rPh sb="2" eb="3">
      <t>トク</t>
    </rPh>
    <rPh sb="4" eb="5">
      <t>アイダ</t>
    </rPh>
    <phoneticPr fontId="7"/>
  </si>
  <si>
    <t>内川</t>
    <rPh sb="0" eb="1">
      <t>ウチ</t>
    </rPh>
    <rPh sb="1" eb="2">
      <t>カワ</t>
    </rPh>
    <phoneticPr fontId="7"/>
  </si>
  <si>
    <t>千 本 柳</t>
    <rPh sb="0" eb="1">
      <t>セン</t>
    </rPh>
    <rPh sb="2" eb="3">
      <t>ホン</t>
    </rPh>
    <rPh sb="4" eb="5">
      <t>ヤナギ</t>
    </rPh>
    <phoneticPr fontId="7"/>
  </si>
  <si>
    <t>小 船 山</t>
    <rPh sb="0" eb="1">
      <t>ショウ</t>
    </rPh>
    <rPh sb="2" eb="3">
      <t>セン</t>
    </rPh>
    <rPh sb="4" eb="5">
      <t>ヤマ</t>
    </rPh>
    <phoneticPr fontId="7"/>
  </si>
  <si>
    <t>若宮</t>
    <rPh sb="0" eb="1">
      <t>ワカ</t>
    </rPh>
    <rPh sb="1" eb="2">
      <t>ミヤ</t>
    </rPh>
    <phoneticPr fontId="7"/>
  </si>
  <si>
    <t>羽尾</t>
    <rPh sb="0" eb="1">
      <t>ハネ</t>
    </rPh>
    <rPh sb="1" eb="2">
      <t>オ</t>
    </rPh>
    <phoneticPr fontId="7"/>
  </si>
  <si>
    <t>須坂</t>
    <rPh sb="0" eb="1">
      <t>ス</t>
    </rPh>
    <rPh sb="1" eb="2">
      <t>サカ</t>
    </rPh>
    <phoneticPr fontId="7"/>
  </si>
  <si>
    <t>戸倉地区計</t>
    <rPh sb="0" eb="2">
      <t>トグラ</t>
    </rPh>
    <rPh sb="2" eb="4">
      <t>チク</t>
    </rPh>
    <rPh sb="4" eb="5">
      <t>ケイ</t>
    </rPh>
    <phoneticPr fontId="7"/>
  </si>
  <si>
    <t>新山</t>
    <rPh sb="0" eb="2">
      <t>アラヤマ</t>
    </rPh>
    <phoneticPr fontId="7"/>
  </si>
  <si>
    <t>上 山 田</t>
    <rPh sb="0" eb="1">
      <t>ウエ</t>
    </rPh>
    <rPh sb="2" eb="3">
      <t>ヤマ</t>
    </rPh>
    <rPh sb="4" eb="5">
      <t>タ</t>
    </rPh>
    <phoneticPr fontId="7"/>
  </si>
  <si>
    <t>上山田温泉一丁目</t>
    <rPh sb="0" eb="3">
      <t>カミヤマダ</t>
    </rPh>
    <rPh sb="3" eb="5">
      <t>オンセン</t>
    </rPh>
    <rPh sb="5" eb="6">
      <t>１</t>
    </rPh>
    <rPh sb="6" eb="8">
      <t>チョウメ</t>
    </rPh>
    <phoneticPr fontId="7"/>
  </si>
  <si>
    <t>上山田温泉二丁目</t>
    <rPh sb="0" eb="3">
      <t>カミヤマダ</t>
    </rPh>
    <rPh sb="3" eb="5">
      <t>オンセン</t>
    </rPh>
    <rPh sb="5" eb="6">
      <t>２</t>
    </rPh>
    <rPh sb="6" eb="8">
      <t>チョウメ</t>
    </rPh>
    <phoneticPr fontId="7"/>
  </si>
  <si>
    <t>上山田温泉三丁目</t>
    <rPh sb="0" eb="3">
      <t>カミヤマダ</t>
    </rPh>
    <rPh sb="3" eb="5">
      <t>オンセン</t>
    </rPh>
    <rPh sb="5" eb="6">
      <t>３</t>
    </rPh>
    <rPh sb="6" eb="8">
      <t>チョウメ</t>
    </rPh>
    <phoneticPr fontId="7"/>
  </si>
  <si>
    <t>上山田温泉四丁目</t>
    <rPh sb="0" eb="3">
      <t>カミヤマダ</t>
    </rPh>
    <rPh sb="3" eb="5">
      <t>オンセン</t>
    </rPh>
    <rPh sb="5" eb="6">
      <t>４</t>
    </rPh>
    <rPh sb="6" eb="8">
      <t>チョウメ</t>
    </rPh>
    <phoneticPr fontId="7"/>
  </si>
  <si>
    <t>上山田地区計</t>
    <rPh sb="0" eb="3">
      <t>カミヤマダ</t>
    </rPh>
    <rPh sb="3" eb="5">
      <t>チク</t>
    </rPh>
    <rPh sb="5" eb="6">
      <t>ケイ</t>
    </rPh>
    <phoneticPr fontId="7"/>
  </si>
  <si>
    <t>平成２年</t>
    <phoneticPr fontId="7"/>
  </si>
  <si>
    <t>　　　７　　</t>
    <phoneticPr fontId="7"/>
  </si>
  <si>
    <t>　　12　</t>
    <phoneticPr fontId="7"/>
  </si>
  <si>
    <t>　　17　</t>
    <phoneticPr fontId="7"/>
  </si>
  <si>
    <t>　　22　</t>
    <phoneticPr fontId="7"/>
  </si>
  <si>
    <t>　　27　</t>
    <phoneticPr fontId="7"/>
  </si>
  <si>
    <t>鋳物師屋</t>
    <phoneticPr fontId="7"/>
  </si>
  <si>
    <t>杭瀬下一丁目</t>
    <rPh sb="0" eb="1">
      <t>クイ</t>
    </rPh>
    <rPh sb="1" eb="2">
      <t>セ</t>
    </rPh>
    <rPh sb="2" eb="3">
      <t>シタ</t>
    </rPh>
    <rPh sb="3" eb="4">
      <t>イチ</t>
    </rPh>
    <rPh sb="4" eb="6">
      <t>チョウメ</t>
    </rPh>
    <phoneticPr fontId="5"/>
  </si>
  <si>
    <t>杭瀬下二丁目</t>
    <rPh sb="0" eb="1">
      <t>クイ</t>
    </rPh>
    <rPh sb="1" eb="2">
      <t>セ</t>
    </rPh>
    <rPh sb="2" eb="3">
      <t>シタ</t>
    </rPh>
    <rPh sb="3" eb="4">
      <t>ニ</t>
    </rPh>
    <rPh sb="4" eb="6">
      <t>チョウメ</t>
    </rPh>
    <phoneticPr fontId="5"/>
  </si>
  <si>
    <t>杭瀬下三丁目</t>
    <rPh sb="0" eb="1">
      <t>クイ</t>
    </rPh>
    <rPh sb="1" eb="2">
      <t>セ</t>
    </rPh>
    <rPh sb="2" eb="3">
      <t>シタ</t>
    </rPh>
    <rPh sb="3" eb="4">
      <t>サン</t>
    </rPh>
    <rPh sb="4" eb="6">
      <t>チョウメ</t>
    </rPh>
    <phoneticPr fontId="5"/>
  </si>
  <si>
    <t>杭瀬下四丁目</t>
    <rPh sb="0" eb="1">
      <t>クイ</t>
    </rPh>
    <rPh sb="1" eb="2">
      <t>セ</t>
    </rPh>
    <rPh sb="2" eb="3">
      <t>シタ</t>
    </rPh>
    <rPh sb="3" eb="4">
      <t>ヨン</t>
    </rPh>
    <rPh sb="4" eb="6">
      <t>チョウメ</t>
    </rPh>
    <phoneticPr fontId="5"/>
  </si>
  <si>
    <t>杭瀬下五丁目</t>
    <rPh sb="0" eb="1">
      <t>クイ</t>
    </rPh>
    <rPh sb="1" eb="2">
      <t>セ</t>
    </rPh>
    <rPh sb="2" eb="3">
      <t>シタ</t>
    </rPh>
    <rPh sb="3" eb="4">
      <t>ゴ</t>
    </rPh>
    <rPh sb="4" eb="6">
      <t>チョウメ</t>
    </rPh>
    <phoneticPr fontId="5"/>
  </si>
  <si>
    <t>杭瀬下六丁目</t>
    <rPh sb="0" eb="1">
      <t>クイ</t>
    </rPh>
    <rPh sb="1" eb="2">
      <t>セ</t>
    </rPh>
    <rPh sb="2" eb="3">
      <t>シタ</t>
    </rPh>
    <rPh sb="3" eb="4">
      <t>ロク</t>
    </rPh>
    <rPh sb="4" eb="6">
      <t>チョウメ</t>
    </rPh>
    <phoneticPr fontId="5"/>
  </si>
  <si>
    <t>上山田温泉一丁目</t>
    <rPh sb="0" eb="3">
      <t>カミヤマダ</t>
    </rPh>
    <rPh sb="3" eb="5">
      <t>オンセン</t>
    </rPh>
    <rPh sb="5" eb="6">
      <t>イチ</t>
    </rPh>
    <rPh sb="6" eb="8">
      <t>チョウメ</t>
    </rPh>
    <phoneticPr fontId="5"/>
  </si>
  <si>
    <t>上山田温泉二丁目</t>
    <rPh sb="0" eb="3">
      <t>カミヤマダ</t>
    </rPh>
    <rPh sb="3" eb="5">
      <t>オンセン</t>
    </rPh>
    <rPh sb="5" eb="6">
      <t>ニ</t>
    </rPh>
    <rPh sb="6" eb="8">
      <t>チョウメ</t>
    </rPh>
    <phoneticPr fontId="5"/>
  </si>
  <si>
    <t>１０．地区別年齢５歳階級別人口</t>
    <phoneticPr fontId="5"/>
  </si>
  <si>
    <t>令和２年10月１日現在（単位：人）</t>
    <rPh sb="0" eb="2">
      <t>レイワ</t>
    </rPh>
    <rPh sb="12" eb="14">
      <t>タンイ</t>
    </rPh>
    <rPh sb="15" eb="16">
      <t>ヒト</t>
    </rPh>
    <phoneticPr fontId="5"/>
  </si>
  <si>
    <t>1月1日現在
総人口(人)</t>
    <rPh sb="1" eb="2">
      <t>ガツ</t>
    </rPh>
    <rPh sb="3" eb="4">
      <t>ニチ</t>
    </rPh>
    <rPh sb="4" eb="6">
      <t>ゲンザイ</t>
    </rPh>
    <rPh sb="7" eb="8">
      <t>ソウ</t>
    </rPh>
    <rPh sb="8" eb="10">
      <t>ジンコウ</t>
    </rPh>
    <rPh sb="11" eb="12">
      <t>ヒト</t>
    </rPh>
    <phoneticPr fontId="21"/>
  </si>
  <si>
    <t>95～99</t>
    <phoneticPr fontId="5"/>
  </si>
  <si>
    <t>資料：総務省「令和２年国勢調査」</t>
    <rPh sb="3" eb="6">
      <t>ソウムショウ</t>
    </rPh>
    <rPh sb="7" eb="9">
      <t>レイワ</t>
    </rPh>
    <rPh sb="10" eb="11">
      <t>ネン</t>
    </rPh>
    <rPh sb="11" eb="15">
      <t>コクセイチョウサ</t>
    </rPh>
    <phoneticPr fontId="7"/>
  </si>
  <si>
    <t>総　数</t>
    <rPh sb="0" eb="1">
      <t>ソウ</t>
    </rPh>
    <rPh sb="2" eb="3">
      <t>スウ</t>
    </rPh>
    <phoneticPr fontId="7"/>
  </si>
  <si>
    <t>年　齢</t>
    <phoneticPr fontId="7"/>
  </si>
  <si>
    <t>２８．世帯人員の人数別一般世帯数、一般世帯人員及び１世帯当たり人員</t>
    <phoneticPr fontId="5"/>
  </si>
  <si>
    <t>世帯</t>
    <phoneticPr fontId="7"/>
  </si>
  <si>
    <t>人</t>
    <phoneticPr fontId="7"/>
  </si>
  <si>
    <t>人</t>
    <rPh sb="0" eb="1">
      <t>ヒト</t>
    </rPh>
    <phoneticPr fontId="7"/>
  </si>
  <si>
    <t>世帯</t>
    <phoneticPr fontId="5"/>
  </si>
  <si>
    <t>２４．労働力状態・年齢（５歳階級）別１５歳以上人口</t>
    <rPh sb="13" eb="14">
      <t>サイ</t>
    </rPh>
    <rPh sb="14" eb="16">
      <t>カイキュウ</t>
    </rPh>
    <rPh sb="20" eb="21">
      <t>サイ</t>
    </rPh>
    <phoneticPr fontId="5"/>
  </si>
  <si>
    <t>地区別年齢（５歳階級）別人口</t>
    <phoneticPr fontId="5"/>
  </si>
  <si>
    <t>１５．人口動態率の推移</t>
    <rPh sb="9" eb="11">
      <t>スイイ</t>
    </rPh>
    <phoneticPr fontId="5"/>
  </si>
  <si>
    <t>人口動態率の推移</t>
    <rPh sb="6" eb="8">
      <t>スイイ</t>
    </rPh>
    <phoneticPr fontId="7"/>
  </si>
  <si>
    <t>杭　瀬　下</t>
    <phoneticPr fontId="7"/>
  </si>
  <si>
    <t>稲　荷　山</t>
    <rPh sb="0" eb="1">
      <t>イネ</t>
    </rPh>
    <rPh sb="2" eb="3">
      <t>ニ</t>
    </rPh>
    <rPh sb="4" eb="5">
      <t>ヤマ</t>
    </rPh>
    <phoneticPr fontId="5"/>
  </si>
  <si>
    <t>野　高　場</t>
    <rPh sb="0" eb="1">
      <t>ノ</t>
    </rPh>
    <rPh sb="2" eb="3">
      <t>コウ</t>
    </rPh>
    <rPh sb="4" eb="5">
      <t>バ</t>
    </rPh>
    <phoneticPr fontId="5"/>
  </si>
  <si>
    <t>２７．年齢（５歳階級）別・産業大分類別就業者数</t>
    <phoneticPr fontId="5"/>
  </si>
  <si>
    <t>世帯</t>
    <rPh sb="0" eb="2">
      <t>セタイ</t>
    </rPh>
    <phoneticPr fontId="7"/>
  </si>
  <si>
    <t>各年10月１日現在</t>
    <phoneticPr fontId="5"/>
  </si>
  <si>
    <t>各年10月１日現在（単位：人）</t>
    <rPh sb="10" eb="12">
      <t>タンイ</t>
    </rPh>
    <rPh sb="13" eb="14">
      <t>ヒト</t>
    </rPh>
    <phoneticPr fontId="5"/>
  </si>
  <si>
    <t>各年10月１日現在</t>
    <rPh sb="0" eb="2">
      <t>カクネン</t>
    </rPh>
    <rPh sb="4" eb="5">
      <t>ガツ</t>
    </rPh>
    <rPh sb="6" eb="7">
      <t>ニチ</t>
    </rPh>
    <rPh sb="7" eb="9">
      <t>ゲンザイ</t>
    </rPh>
    <phoneticPr fontId="5"/>
  </si>
  <si>
    <t>各年10月１日現在（単位：人）</t>
    <rPh sb="0" eb="1">
      <t>カク</t>
    </rPh>
    <rPh sb="1" eb="2">
      <t>ネン</t>
    </rPh>
    <rPh sb="10" eb="12">
      <t>タンイ</t>
    </rPh>
    <rPh sb="13" eb="14">
      <t>ヒト</t>
    </rPh>
    <phoneticPr fontId="5"/>
  </si>
  <si>
    <t>各年10月１日現在（単位：人）</t>
    <phoneticPr fontId="7"/>
  </si>
  <si>
    <t>各年10月１日現在（単位：人）</t>
    <phoneticPr fontId="5"/>
  </si>
  <si>
    <t>各年10月１日現在（単位：人）</t>
    <rPh sb="0" eb="1">
      <t>カク</t>
    </rPh>
    <rPh sb="1" eb="2">
      <t>ネン</t>
    </rPh>
    <rPh sb="10" eb="12">
      <t>タンイ</t>
    </rPh>
    <rPh sb="13" eb="14">
      <t>ヒト</t>
    </rPh>
    <phoneticPr fontId="7"/>
  </si>
  <si>
    <t>平成27年10月１日現在（単位：人）</t>
    <rPh sb="13" eb="15">
      <t>タンイ</t>
    </rPh>
    <rPh sb="16" eb="17">
      <t>ヒト</t>
    </rPh>
    <phoneticPr fontId="5"/>
  </si>
  <si>
    <t>平成27年10月１日現在（単位：人）</t>
    <rPh sb="13" eb="15">
      <t>タンイ</t>
    </rPh>
    <rPh sb="16" eb="17">
      <t>ニン</t>
    </rPh>
    <phoneticPr fontId="5"/>
  </si>
  <si>
    <t>令和２年10月１日現在</t>
    <rPh sb="0" eb="2">
      <t>レイワ</t>
    </rPh>
    <rPh sb="3" eb="4">
      <t>ネン</t>
    </rPh>
    <phoneticPr fontId="5"/>
  </si>
  <si>
    <t>６歳未満   世帯人員</t>
    <rPh sb="7" eb="9">
      <t>セタイ</t>
    </rPh>
    <phoneticPr fontId="5"/>
  </si>
  <si>
    <t>０～４</t>
    <phoneticPr fontId="7"/>
  </si>
  <si>
    <t>５～９</t>
    <phoneticPr fontId="7"/>
  </si>
  <si>
    <t>０ ～ ４</t>
    <phoneticPr fontId="7"/>
  </si>
  <si>
    <t>０</t>
    <phoneticPr fontId="7"/>
  </si>
  <si>
    <t>１</t>
  </si>
  <si>
    <t>２</t>
  </si>
  <si>
    <t>３</t>
  </si>
  <si>
    <t>４</t>
  </si>
  <si>
    <t>５ ～ ９</t>
    <phoneticPr fontId="7"/>
  </si>
  <si>
    <t>５</t>
    <phoneticPr fontId="7"/>
  </si>
  <si>
    <t>６</t>
  </si>
  <si>
    <t>７</t>
  </si>
  <si>
    <t>８</t>
  </si>
  <si>
    <t>９</t>
  </si>
  <si>
    <t>０～４</t>
    <phoneticPr fontId="7"/>
  </si>
  <si>
    <t>５～９</t>
    <phoneticPr fontId="7"/>
  </si>
  <si>
    <t>年少人口　
(０～14歳)</t>
    <phoneticPr fontId="5"/>
  </si>
  <si>
    <t>年少人口 (０～14歳)</t>
    <phoneticPr fontId="5"/>
  </si>
  <si>
    <t>年少人口
(０～14歳)</t>
    <phoneticPr fontId="7"/>
  </si>
  <si>
    <t>老年人口
(65歳以上)</t>
    <phoneticPr fontId="7"/>
  </si>
  <si>
    <t>生産年齢人口 
(15～64歳)</t>
    <phoneticPr fontId="7"/>
  </si>
  <si>
    <t>世帯人員の人数別一般世帯数、一般世帯人員及び１世帯当たり人員</t>
    <rPh sb="5" eb="7">
      <t>ニンズウ</t>
    </rPh>
    <rPh sb="14" eb="16">
      <t>イッパン</t>
    </rPh>
    <rPh sb="20" eb="21">
      <t>オヨ</t>
    </rPh>
    <rPh sb="23" eb="25">
      <t>セタイ</t>
    </rPh>
    <rPh sb="25" eb="26">
      <t>ア</t>
    </rPh>
    <rPh sb="28" eb="30">
      <t>ジンイン</t>
    </rPh>
    <phoneticPr fontId="7"/>
  </si>
  <si>
    <t>年齢（５歳階級）別・産業大分類別就業者数</t>
    <phoneticPr fontId="7"/>
  </si>
  <si>
    <t>資料：総務省「令和２年国勢調査」</t>
    <rPh sb="0" eb="2">
      <t>シリョウ</t>
    </rPh>
    <rPh sb="3" eb="6">
      <t>ソウムショウ</t>
    </rPh>
    <rPh sb="7" eb="9">
      <t>レイワ</t>
    </rPh>
    <rPh sb="10" eb="11">
      <t>ネン</t>
    </rPh>
    <rPh sb="11" eb="13">
      <t>コクセイ</t>
    </rPh>
    <rPh sb="13" eb="15">
      <t>チョウサ</t>
    </rPh>
    <phoneticPr fontId="7"/>
  </si>
  <si>
    <t>資料：総務省「平成27年国勢調査」</t>
    <rPh sb="3" eb="6">
      <t>ソウムショウ</t>
    </rPh>
    <rPh sb="7" eb="9">
      <t>ヘイセイ</t>
    </rPh>
    <rPh sb="11" eb="12">
      <t>ネン</t>
    </rPh>
    <rPh sb="12" eb="16">
      <t>コクセイチョウサ</t>
    </rPh>
    <phoneticPr fontId="7"/>
  </si>
  <si>
    <t>６歳未満世帯員のいる一般世帯</t>
    <rPh sb="4" eb="7">
      <t>セタイイン</t>
    </rPh>
    <phoneticPr fontId="5"/>
  </si>
  <si>
    <t>　  H６（119.90k㎡)、H７～26（119.84k㎡)、Ｈ27～（119.79k㎡）</t>
    <phoneticPr fontId="5"/>
  </si>
  <si>
    <t>注）面積はS30（120.03k㎡)、S35～62（119.72k㎡)、S63～H元（119.77k㎡)、H２～５（119.84k㎡)、</t>
    <rPh sb="2" eb="4">
      <t>メンセキ</t>
    </rPh>
    <rPh sb="41" eb="42">
      <t>モト</t>
    </rPh>
    <phoneticPr fontId="5"/>
  </si>
  <si>
    <t>人</t>
    <rPh sb="0" eb="1">
      <t>ヒト</t>
    </rPh>
    <phoneticPr fontId="7"/>
  </si>
  <si>
    <t>令和２年</t>
    <rPh sb="0" eb="2">
      <t>レイワ</t>
    </rPh>
    <phoneticPr fontId="7"/>
  </si>
  <si>
    <t>令和３年</t>
    <rPh sb="0" eb="2">
      <t>レイワ</t>
    </rPh>
    <phoneticPr fontId="7"/>
  </si>
  <si>
    <t>令和３年</t>
    <rPh sb="0" eb="2">
      <t>レイワ</t>
    </rPh>
    <rPh sb="3" eb="4">
      <t>ネン</t>
    </rPh>
    <phoneticPr fontId="7"/>
  </si>
  <si>
    <t>人</t>
    <rPh sb="0" eb="1">
      <t>ヒト</t>
    </rPh>
    <phoneticPr fontId="7"/>
  </si>
  <si>
    <t>力　　石</t>
    <rPh sb="0" eb="1">
      <t>チカラ</t>
    </rPh>
    <rPh sb="3" eb="4">
      <t>イシ</t>
    </rPh>
    <phoneticPr fontId="7"/>
  </si>
  <si>
    <t>人</t>
    <rPh sb="0" eb="1">
      <t>ヒト</t>
    </rPh>
    <phoneticPr fontId="7"/>
  </si>
  <si>
    <t>人</t>
    <rPh sb="0" eb="1">
      <t>ヒト</t>
    </rPh>
    <phoneticPr fontId="7"/>
  </si>
  <si>
    <r>
      <rPr>
        <sz val="10"/>
        <color theme="1"/>
        <rFont val="ＭＳ 明朝"/>
        <family val="1"/>
        <charset val="128"/>
      </rPr>
      <t>資料：長野県総合政策課統計室「毎月人口異動調査」</t>
    </r>
    <r>
      <rPr>
        <sz val="10"/>
        <color theme="1"/>
        <rFont val="ＭＳ Ｐ明朝"/>
        <family val="1"/>
        <charset val="128"/>
      </rPr>
      <t>（※ 「千曲市統計書2020年版」までの資料から変更している。）</t>
    </r>
    <phoneticPr fontId="21"/>
  </si>
  <si>
    <r>
      <t>資料：長野県総合政策課統計室「毎月人口異動調査」</t>
    </r>
    <r>
      <rPr>
        <sz val="10"/>
        <color theme="1"/>
        <rFont val="ＭＳ Ｐ明朝"/>
        <family val="1"/>
        <charset val="128"/>
      </rPr>
      <t>（※ 「千曲市統計書2020年版」までの資料から変更している。）</t>
    </r>
    <phoneticPr fontId="21"/>
  </si>
  <si>
    <t>注）令和２年は、推計の基礎となる数値を新しい国勢調査人口に置き換えているため、総人口と翌年の総人口との差は、年間増減数と一致しない。</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</si>
</sst>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3">
    <numFmt numFmtId="176" formatCode="_ * #,##0__\ ;_ * \-#,##0__\ ;_ * &quot;-&quot;__\ ;_ @__\ "/>
    <numFmt numFmtId="177" formatCode="_ * #,##0.0_ ;_ * \-#,##0.0_ ;_ * &quot;-&quot;??_ ;_ @_ "/>
    <numFmt numFmtId="178" formatCode="_ * #,##0.0____\ ;_ * \-#,##0.0____\ ;__\ * &quot;-&quot;??____\ ;_ @_____ "/>
    <numFmt numFmtId="179" formatCode="_ * #,##0__\ ;_ * \-#,##0__\ ;_ * &quot;-&quot;_ ;_ @__\ "/>
    <numFmt numFmtId="180" formatCode="_ * #,##0.0_ \ \ ;_ * \-#,##0.0_ \ \ ;_ * &quot;0&quot;??_ \ \ ;_ @_ \ \ "/>
    <numFmt numFmtId="181" formatCode="#\ ##0_ ;\-#,##0_ ;&quot;-&quot;_ ;@_ "/>
    <numFmt numFmtId="182" formatCode="#\ ###\ ##0;_ * \-#,##0;_ * &quot;-&quot;;_ @"/>
    <numFmt numFmtId="183" formatCode="###\ ##0_ "/>
    <numFmt numFmtId="184" formatCode="_ * #,##0.0_ \ ;_ * \-#,##0.0_ ;_ * &quot;-&quot;??_ ;_ @_ "/>
    <numFmt numFmtId="185" formatCode="#\ ##0_ \ ;\-#\ ##0_ \ ;_ * &quot;-&quot;_ \ ;_ @_ \ "/>
    <numFmt numFmtId="186" formatCode="#\ ##0_ \ \ \ ;\-#\ ##0_ \ ;_ * &quot;-&quot;_ \ ;_ @_ \ "/>
    <numFmt numFmtId="187" formatCode="_ * #,##0.0_ \ \ \ \ ;_ * \-#,##0.0_ \ \ ;_ * &quot;0&quot;??_ \ \ ;_ @_ \ \ "/>
    <numFmt numFmtId="188" formatCode="_ * #,##0.0_ \ \ "/>
    <numFmt numFmtId="189" formatCode="_ * #,##0.0_ \ \ \ \ "/>
    <numFmt numFmtId="190" formatCode="_ * #,##0.0_ \ ;_ * \-#,##0.0_ \ ;_ @_ \ "/>
    <numFmt numFmtId="191" formatCode="#\ ##0_ ;_ * \-#,##0_ ;_ * &quot;-&quot;_ ;_ @_ "/>
    <numFmt numFmtId="192" formatCode="#\ ##0_ ;&quot;⊿&quot;#\ ##0_ ;_ * &quot;-&quot;_ ;_ @_ "/>
    <numFmt numFmtId="193" formatCode="_ \ @"/>
    <numFmt numFmtId="194" formatCode="#\ ##0_ \ "/>
    <numFmt numFmtId="195" formatCode="#,##0.0_ \ \ "/>
    <numFmt numFmtId="196" formatCode="#,##0_ \ "/>
    <numFmt numFmtId="197" formatCode="#,##0.00_ "/>
    <numFmt numFmtId="198" formatCode="##\ ##0"/>
    <numFmt numFmtId="199" formatCode="#,##0.0_ "/>
    <numFmt numFmtId="200" formatCode="##\ ##0_ "/>
    <numFmt numFmtId="201" formatCode="#\ ##0_ \ \ \ ;&quot;⊿&quot;#\ ##0_ ;_ * &quot;-&quot;_ \ \ \ ;_ @_ "/>
    <numFmt numFmtId="202" formatCode="#\ ###_ ;_ * \-#,###_ ;_ * &quot;-&quot;_ ;_ @_ "/>
    <numFmt numFmtId="203" formatCode="#\ ###_ \ ;_ * \-#,###_ ;_ * &quot;-&quot;_ \ ;_ @_ "/>
    <numFmt numFmtId="204" formatCode="#\ ###;_ * \-#,###_ ;_ * &quot;-&quot;_ ;_ @_ "/>
    <numFmt numFmtId="205" formatCode="#,##0.0_ ;\-#,##0.0_ ;_ * &quot;-&quot;_ ;_ @_ "/>
    <numFmt numFmtId="206" formatCode="#\ ##0_ ;\-#,##0_ ;_ * &quot;-&quot;_ ;_ @_ "/>
    <numFmt numFmtId="207" formatCode="#\ ##0_ \ ;\-#,##0_ \ ;_ * &quot;-&quot;_ \ ;_ @_ "/>
    <numFmt numFmtId="208" formatCode="#\ ##0"/>
    <numFmt numFmtId="209" formatCode="##\ ##0_ \ ;\-##\ ##0_ \ ;&quot;-&quot;_ \ ;@_ \ "/>
    <numFmt numFmtId="210" formatCode="#\ ##0;\-#\ ##0;_ * &quot;-&quot;_ ;_ @_ "/>
    <numFmt numFmtId="211" formatCode="\(#,##0.0\)"/>
    <numFmt numFmtId="212" formatCode="_ * #,##0_ \ \ ;_ * \-#,##0_ \ \ ;_ * &quot;-&quot;_ \ \ ;_ @_ \ \ "/>
    <numFmt numFmtId="213" formatCode="_ * #,##0.0_ ;_ \ * &quot;⊿&quot;#,##0.0_ ;_ * &quot;-&quot;??_ \ ;_ @_ \ "/>
    <numFmt numFmtId="214" formatCode="#\ ##0_ ;&quot;⊿&quot;##0_ ;_ * &quot;-&quot;_ ;_ @_ "/>
    <numFmt numFmtId="215" formatCode="_ * #\ ##0_ ;_ \ * &quot;⊿&quot;#,##0_ ;_ * &quot;-&quot;??_ \ ;_ @_ \ "/>
    <numFmt numFmtId="216" formatCode="_ * #\ ##0_ ;_ \ * &quot;⊿ &quot;#,##0_ ;_ * &quot;-&quot;??_ \ ;_ @_ \ "/>
    <numFmt numFmtId="217" formatCode="_ * #.00\ ##0_ ;_ \ * &quot;⊿ &quot;#,##0.00_ ;_ * &quot;-&quot;??_ \ ;_ @_ \ "/>
    <numFmt numFmtId="218" formatCode="_ * #,##0.00_ ;_ \ * &quot;⊿&quot;#,##0.00_ ;_ * &quot;-&quot;??_ \ ;_ @_ \ "/>
  </numFmts>
  <fonts count="26">
    <font>
      <sz val="11"/>
      <name val="明朝"/>
      <family val="1"/>
      <charset val="128"/>
    </font>
    <font>
      <sz val="8"/>
      <name val="ＭＳ 明朝"/>
      <family val="1"/>
      <charset val="128"/>
    </font>
    <font>
      <sz val="10"/>
      <name val="ＭＳ 明朝"/>
      <family val="1"/>
      <charset val="128"/>
    </font>
    <font>
      <sz val="9"/>
      <name val="ＭＳ 明朝"/>
      <family val="1"/>
      <charset val="128"/>
    </font>
    <font>
      <sz val="10"/>
      <name val="ＭＳ ゴシック"/>
      <family val="3"/>
      <charset val="128"/>
    </font>
    <font>
      <sz val="6"/>
      <name val="ＭＳ Ｐ明朝"/>
      <family val="1"/>
      <charset val="128"/>
    </font>
    <font>
      <sz val="6"/>
      <name val="ＭＳ 明朝"/>
      <family val="1"/>
      <charset val="128"/>
    </font>
    <font>
      <sz val="6"/>
      <name val="明朝"/>
      <family val="1"/>
      <charset val="128"/>
    </font>
    <font>
      <sz val="10"/>
      <color rgb="FFFF0000"/>
      <name val="ＭＳ 明朝"/>
      <family val="1"/>
      <charset val="128"/>
    </font>
    <font>
      <sz val="11"/>
      <name val="ＭＳ 明朝"/>
      <family val="1"/>
      <charset val="128"/>
    </font>
    <font>
      <sz val="14"/>
      <name val="ＭＳ ゴシック"/>
      <family val="3"/>
      <charset val="128"/>
    </font>
    <font>
      <sz val="11"/>
      <name val="明朝"/>
      <family val="1"/>
      <charset val="128"/>
    </font>
    <font>
      <b/>
      <sz val="10"/>
      <name val="ＭＳ ゴシック"/>
      <family val="3"/>
      <charset val="128"/>
    </font>
    <font>
      <sz val="10"/>
      <name val="明朝"/>
      <family val="1"/>
      <charset val="128"/>
    </font>
    <font>
      <sz val="7"/>
      <name val="ＭＳ 明朝"/>
      <family val="1"/>
      <charset val="128"/>
    </font>
    <font>
      <sz val="11"/>
      <name val="ＭＳ Ｐゴシック"/>
      <family val="3"/>
      <charset val="128"/>
    </font>
    <font>
      <b/>
      <sz val="12"/>
      <name val="ＭＳ ゴシック"/>
      <family val="3"/>
      <charset val="128"/>
    </font>
    <font>
      <sz val="6"/>
      <name val="ＭＳ Ｐゴシック"/>
      <family val="3"/>
      <charset val="128"/>
    </font>
    <font>
      <sz val="11"/>
      <name val="ＭＳ ゴシック"/>
      <family val="3"/>
      <charset val="128"/>
    </font>
    <font>
      <u/>
      <sz val="8.8000000000000007"/>
      <color indexed="12"/>
      <name val="ＭＳ 明朝"/>
      <family val="1"/>
      <charset val="128"/>
    </font>
    <font>
      <u/>
      <sz val="11"/>
      <color indexed="12"/>
      <name val="ＭＳ Ｐゴシック"/>
      <family val="3"/>
      <charset val="128"/>
      <scheme val="major"/>
    </font>
    <font>
      <sz val="6"/>
      <name val="ＭＳ Ｐゴシック"/>
      <family val="2"/>
      <charset val="128"/>
      <scheme val="minor"/>
    </font>
    <font>
      <sz val="10"/>
      <color theme="1"/>
      <name val="ＭＳ 明朝"/>
      <family val="1"/>
      <charset val="128"/>
    </font>
    <font>
      <sz val="10"/>
      <color theme="1"/>
      <name val="ＭＳ Ｐ明朝"/>
      <family val="1"/>
      <charset val="128"/>
    </font>
    <font>
      <sz val="9.5"/>
      <color theme="1"/>
      <name val="ＭＳ 明朝"/>
      <family val="1"/>
      <charset val="128"/>
    </font>
    <font>
      <sz val="11"/>
      <color theme="1"/>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indexed="47"/>
        <bgColor indexed="64"/>
      </patternFill>
    </fill>
  </fills>
  <borders count="36">
    <border>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bottom style="thin">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diagonal/>
    </border>
    <border>
      <left/>
      <right/>
      <top/>
      <bottom style="hair">
        <color indexed="64"/>
      </bottom>
      <diagonal/>
    </border>
    <border>
      <left/>
      <right/>
      <top style="hair">
        <color indexed="64"/>
      </top>
      <bottom/>
      <diagonal/>
    </border>
    <border>
      <left style="thin">
        <color indexed="64"/>
      </left>
      <right/>
      <top/>
      <bottom style="hair">
        <color indexed="64"/>
      </bottom>
      <diagonal/>
    </border>
    <border>
      <left style="thin">
        <color indexed="64"/>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9">
    <xf numFmtId="0" fontId="0" fillId="0" borderId="0"/>
    <xf numFmtId="0" fontId="11" fillId="0" borderId="0"/>
    <xf numFmtId="0" fontId="11" fillId="0" borderId="0"/>
    <xf numFmtId="0" fontId="11" fillId="0" borderId="0"/>
    <xf numFmtId="0" fontId="11" fillId="0" borderId="0"/>
    <xf numFmtId="0" fontId="15" fillId="0" borderId="0">
      <alignment vertical="center"/>
    </xf>
    <xf numFmtId="0" fontId="9" fillId="0" borderId="0"/>
    <xf numFmtId="0" fontId="19" fillId="0" borderId="0" applyNumberFormat="0" applyFill="0" applyBorder="0" applyAlignment="0" applyProtection="0">
      <alignment vertical="top"/>
      <protection locked="0"/>
    </xf>
    <xf numFmtId="0" fontId="15" fillId="0" borderId="0">
      <alignment vertical="center"/>
    </xf>
  </cellStyleXfs>
  <cellXfs count="557">
    <xf numFmtId="0" fontId="0" fillId="0" borderId="0" xfId="0"/>
    <xf numFmtId="0" fontId="2" fillId="0" borderId="0" xfId="0" applyFont="1"/>
    <xf numFmtId="0" fontId="2" fillId="0" borderId="0" xfId="0" applyFont="1" applyBorder="1" applyAlignment="1">
      <alignment vertical="center"/>
    </xf>
    <xf numFmtId="0" fontId="2" fillId="0" borderId="3" xfId="0" applyFont="1" applyBorder="1" applyAlignment="1">
      <alignment horizontal="right" vertical="center"/>
    </xf>
    <xf numFmtId="0" fontId="2" fillId="0" borderId="4" xfId="0" applyFont="1" applyBorder="1" applyAlignment="1">
      <alignment horizontal="centerContinuous" vertical="center"/>
    </xf>
    <xf numFmtId="0" fontId="2" fillId="0" borderId="5" xfId="0" applyFont="1" applyBorder="1" applyAlignment="1">
      <alignment horizontal="centerContinuous" vertical="center"/>
    </xf>
    <xf numFmtId="0" fontId="2" fillId="0" borderId="6" xfId="0" applyFont="1" applyBorder="1" applyAlignment="1">
      <alignment horizontal="centerContinuous" vertical="center"/>
    </xf>
    <xf numFmtId="0" fontId="2" fillId="0" borderId="3" xfId="0" applyFont="1" applyBorder="1" applyAlignment="1">
      <alignment horizontal="centerContinuous" vertical="center"/>
    </xf>
    <xf numFmtId="0" fontId="2" fillId="0" borderId="11" xfId="0" applyFont="1" applyBorder="1" applyAlignment="1">
      <alignment horizontal="centerContinuous" vertical="center"/>
    </xf>
    <xf numFmtId="0" fontId="2" fillId="0" borderId="12" xfId="0" applyFont="1" applyBorder="1" applyAlignment="1">
      <alignment horizontal="centerContinuous" vertical="center"/>
    </xf>
    <xf numFmtId="0" fontId="2" fillId="0" borderId="0" xfId="0" applyFont="1" applyBorder="1" applyAlignment="1">
      <alignment horizontal="right" vertical="center"/>
    </xf>
    <xf numFmtId="177" fontId="2" fillId="0" borderId="0" xfId="0" applyNumberFormat="1" applyFont="1" applyBorder="1" applyAlignment="1">
      <alignment vertical="center"/>
    </xf>
    <xf numFmtId="181" fontId="2" fillId="0" borderId="0" xfId="0" applyNumberFormat="1" applyFont="1" applyAlignment="1"/>
    <xf numFmtId="0" fontId="2" fillId="0" borderId="13" xfId="0" applyFont="1" applyBorder="1" applyAlignment="1">
      <alignment horizontal="distributed" vertical="center"/>
    </xf>
    <xf numFmtId="0" fontId="2" fillId="0" borderId="13" xfId="0" applyFont="1" applyBorder="1" applyAlignment="1">
      <alignment horizontal="center" vertical="center"/>
    </xf>
    <xf numFmtId="0" fontId="2" fillId="0" borderId="12" xfId="0" applyFont="1" applyBorder="1" applyAlignment="1">
      <alignment vertical="center"/>
    </xf>
    <xf numFmtId="0" fontId="2" fillId="0" borderId="15" xfId="0" applyFont="1" applyBorder="1" applyAlignment="1">
      <alignment horizontal="distributed" vertical="center"/>
    </xf>
    <xf numFmtId="0" fontId="3" fillId="0" borderId="0" xfId="0" applyFont="1" applyAlignment="1">
      <alignment vertical="center"/>
    </xf>
    <xf numFmtId="0" fontId="1" fillId="0" borderId="13" xfId="0" applyFont="1" applyBorder="1" applyAlignment="1">
      <alignment horizontal="distributed" vertical="center"/>
    </xf>
    <xf numFmtId="186" fontId="3" fillId="0" borderId="0" xfId="0" applyNumberFormat="1" applyFont="1" applyAlignment="1">
      <alignment vertical="center"/>
    </xf>
    <xf numFmtId="0" fontId="3" fillId="0" borderId="0" xfId="0" applyFont="1" applyAlignment="1">
      <alignment horizontal="left" vertical="center"/>
    </xf>
    <xf numFmtId="0" fontId="3" fillId="0" borderId="0" xfId="0" applyFont="1" applyBorder="1" applyAlignment="1">
      <alignment vertical="center"/>
    </xf>
    <xf numFmtId="0" fontId="3" fillId="0" borderId="0" xfId="0" applyFont="1" applyAlignment="1">
      <alignment horizontal="center" vertical="center"/>
    </xf>
    <xf numFmtId="0" fontId="3" fillId="0" borderId="0" xfId="0" applyFont="1" applyBorder="1" applyAlignment="1">
      <alignment horizontal="right" vertical="center"/>
    </xf>
    <xf numFmtId="0" fontId="3" fillId="0" borderId="0" xfId="0" applyFont="1"/>
    <xf numFmtId="179" fontId="3" fillId="0" borderId="0" xfId="0" applyNumberFormat="1" applyFont="1" applyAlignment="1">
      <alignment vertical="center"/>
    </xf>
    <xf numFmtId="178" fontId="3" fillId="0" borderId="0" xfId="0" applyNumberFormat="1" applyFont="1" applyAlignment="1">
      <alignment vertical="center"/>
    </xf>
    <xf numFmtId="176" fontId="3" fillId="0" borderId="0" xfId="0" quotePrefix="1" applyNumberFormat="1" applyFont="1" applyAlignment="1">
      <alignment vertical="center"/>
    </xf>
    <xf numFmtId="0" fontId="2" fillId="0" borderId="15" xfId="0" applyFont="1" applyBorder="1" applyAlignment="1">
      <alignment horizontal="centerContinuous" vertical="center"/>
    </xf>
    <xf numFmtId="183" fontId="2" fillId="0" borderId="0" xfId="0" applyNumberFormat="1" applyFont="1" applyBorder="1" applyAlignment="1">
      <alignment vertical="center"/>
    </xf>
    <xf numFmtId="184" fontId="2" fillId="0" borderId="0" xfId="0" applyNumberFormat="1" applyFont="1" applyBorder="1" applyAlignment="1">
      <alignment vertical="center"/>
    </xf>
    <xf numFmtId="0" fontId="2" fillId="0" borderId="0" xfId="0" applyFont="1" applyBorder="1" applyAlignment="1">
      <alignment horizontal="center" vertical="center"/>
    </xf>
    <xf numFmtId="0" fontId="4" fillId="0" borderId="0" xfId="0" applyFont="1" applyAlignment="1">
      <alignment vertical="center"/>
    </xf>
    <xf numFmtId="0" fontId="6" fillId="0" borderId="13" xfId="0" applyFont="1" applyBorder="1" applyAlignment="1">
      <alignment horizontal="distributed" vertical="center"/>
    </xf>
    <xf numFmtId="0" fontId="6" fillId="0" borderId="20" xfId="0" applyFont="1" applyBorder="1" applyAlignment="1">
      <alignment horizontal="distributed" vertical="center"/>
    </xf>
    <xf numFmtId="0" fontId="2" fillId="0" borderId="20" xfId="0" applyFont="1" applyBorder="1" applyAlignment="1">
      <alignment horizontal="center" vertical="center"/>
    </xf>
    <xf numFmtId="0" fontId="2" fillId="0" borderId="3" xfId="0" applyFont="1" applyBorder="1" applyAlignment="1">
      <alignment horizontal="centerContinuous"/>
    </xf>
    <xf numFmtId="0" fontId="2" fillId="0" borderId="11" xfId="0" applyFont="1" applyBorder="1" applyAlignment="1">
      <alignment vertical="center"/>
    </xf>
    <xf numFmtId="0" fontId="2" fillId="0" borderId="2" xfId="0" applyFont="1" applyBorder="1" applyAlignment="1">
      <alignment horizontal="distributed" vertical="center" justifyLastLine="1"/>
    </xf>
    <xf numFmtId="0" fontId="2" fillId="0" borderId="1" xfId="0" applyFont="1" applyBorder="1" applyAlignment="1">
      <alignment horizontal="distributed" vertical="center" justifyLastLine="1"/>
    </xf>
    <xf numFmtId="0" fontId="0" fillId="0" borderId="8" xfId="0" applyBorder="1"/>
    <xf numFmtId="0" fontId="2" fillId="0" borderId="0" xfId="0" applyFont="1" applyAlignment="1">
      <alignment horizontal="distributed" vertical="center"/>
    </xf>
    <xf numFmtId="191" fontId="2" fillId="0" borderId="0" xfId="0" applyNumberFormat="1" applyFont="1" applyAlignment="1">
      <alignment vertical="center"/>
    </xf>
    <xf numFmtId="190" fontId="2" fillId="0" borderId="0" xfId="0" applyNumberFormat="1" applyFont="1" applyAlignment="1">
      <alignment vertical="center"/>
    </xf>
    <xf numFmtId="191" fontId="2" fillId="0" borderId="18" xfId="0" applyNumberFormat="1" applyFont="1" applyBorder="1" applyAlignment="1">
      <alignment vertical="center"/>
    </xf>
    <xf numFmtId="192" fontId="2" fillId="0" borderId="0" xfId="0" applyNumberFormat="1" applyFont="1" applyAlignment="1">
      <alignment vertical="center"/>
    </xf>
    <xf numFmtId="0" fontId="2" fillId="0" borderId="0" xfId="0" applyFont="1" applyAlignment="1">
      <alignment horizontal="center" vertical="center"/>
    </xf>
    <xf numFmtId="0" fontId="2" fillId="0" borderId="13" xfId="0" applyFont="1" applyBorder="1" applyAlignment="1">
      <alignment vertical="center" shrinkToFit="1"/>
    </xf>
    <xf numFmtId="0" fontId="3" fillId="0" borderId="0" xfId="0" applyFont="1" applyBorder="1"/>
    <xf numFmtId="0" fontId="2" fillId="0" borderId="23" xfId="0" applyFont="1" applyBorder="1" applyAlignment="1">
      <alignment vertical="center"/>
    </xf>
    <xf numFmtId="0" fontId="8" fillId="0" borderId="0" xfId="0" applyFont="1" applyAlignment="1">
      <alignment vertical="center"/>
    </xf>
    <xf numFmtId="0" fontId="2" fillId="0" borderId="0" xfId="0" applyFont="1" applyAlignment="1">
      <alignment vertical="center"/>
    </xf>
    <xf numFmtId="0" fontId="2" fillId="0" borderId="0" xfId="0" applyFont="1" applyAlignment="1">
      <alignment horizontal="right" vertical="center"/>
    </xf>
    <xf numFmtId="0" fontId="2" fillId="0" borderId="3" xfId="0" applyFont="1" applyBorder="1" applyAlignment="1">
      <alignment vertical="center"/>
    </xf>
    <xf numFmtId="49" fontId="2" fillId="0" borderId="0" xfId="0" applyNumberFormat="1" applyFont="1" applyBorder="1" applyAlignment="1">
      <alignment horizontal="right" vertical="center"/>
    </xf>
    <xf numFmtId="0" fontId="2" fillId="0" borderId="17" xfId="0" applyFont="1" applyBorder="1" applyAlignment="1">
      <alignment vertical="center"/>
    </xf>
    <xf numFmtId="181" fontId="2" fillId="0" borderId="0" xfId="0" applyNumberFormat="1" applyFont="1" applyBorder="1" applyAlignment="1">
      <alignment horizontal="right"/>
    </xf>
    <xf numFmtId="181" fontId="2" fillId="0" borderId="17" xfId="0" applyNumberFormat="1" applyFont="1" applyBorder="1" applyAlignment="1">
      <alignment horizontal="right"/>
    </xf>
    <xf numFmtId="0" fontId="2" fillId="0" borderId="0" xfId="0" applyFont="1" applyFill="1" applyBorder="1" applyAlignment="1">
      <alignment vertical="center"/>
    </xf>
    <xf numFmtId="0" fontId="4" fillId="0" borderId="0" xfId="0" applyFont="1" applyFill="1" applyBorder="1" applyAlignment="1">
      <alignment vertical="center"/>
    </xf>
    <xf numFmtId="0" fontId="2" fillId="0" borderId="3" xfId="0" applyFont="1" applyFill="1" applyBorder="1" applyAlignment="1">
      <alignment horizontal="centerContinuous" vertical="center"/>
    </xf>
    <xf numFmtId="0" fontId="2" fillId="0" borderId="12" xfId="0" applyFont="1" applyFill="1" applyBorder="1" applyAlignment="1">
      <alignment horizontal="centerContinuous" vertical="center"/>
    </xf>
    <xf numFmtId="0" fontId="2" fillId="0" borderId="0" xfId="0" applyFont="1" applyFill="1" applyBorder="1" applyAlignment="1">
      <alignment horizontal="centerContinuous" vertical="center"/>
    </xf>
    <xf numFmtId="0" fontId="2" fillId="0" borderId="2" xfId="0" applyFont="1" applyFill="1" applyBorder="1" applyAlignment="1">
      <alignment horizontal="distributed" vertical="center"/>
    </xf>
    <xf numFmtId="0" fontId="2" fillId="0" borderId="10" xfId="0" applyFont="1" applyFill="1" applyBorder="1" applyAlignment="1">
      <alignment horizontal="distributed" vertical="center"/>
    </xf>
    <xf numFmtId="0" fontId="2" fillId="0" borderId="15" xfId="0" applyFont="1" applyFill="1" applyBorder="1" applyAlignment="1">
      <alignment horizontal="distributed" vertical="center"/>
    </xf>
    <xf numFmtId="0" fontId="2" fillId="0" borderId="9" xfId="0" applyFont="1" applyFill="1" applyBorder="1" applyAlignment="1">
      <alignment horizontal="distributed" vertical="center"/>
    </xf>
    <xf numFmtId="0" fontId="2" fillId="0" borderId="0" xfId="0" applyFont="1" applyFill="1" applyBorder="1" applyAlignment="1">
      <alignment horizontal="distributed" vertical="center"/>
    </xf>
    <xf numFmtId="0" fontId="2" fillId="0" borderId="13" xfId="0" applyFont="1" applyFill="1" applyBorder="1" applyAlignment="1">
      <alignment horizontal="distributed" vertical="center"/>
    </xf>
    <xf numFmtId="181" fontId="2" fillId="0" borderId="0" xfId="0" applyNumberFormat="1" applyFont="1" applyFill="1" applyAlignment="1"/>
    <xf numFmtId="0" fontId="2" fillId="0" borderId="13" xfId="0" applyFont="1" applyFill="1" applyBorder="1" applyAlignment="1">
      <alignment horizontal="center" vertical="center"/>
    </xf>
    <xf numFmtId="0" fontId="2" fillId="0" borderId="20" xfId="0" applyFont="1" applyFill="1" applyBorder="1" applyAlignment="1">
      <alignment horizontal="center" vertical="center"/>
    </xf>
    <xf numFmtId="181" fontId="2" fillId="0" borderId="17" xfId="0" applyNumberFormat="1" applyFont="1" applyFill="1" applyBorder="1" applyAlignment="1"/>
    <xf numFmtId="0" fontId="2" fillId="0" borderId="0" xfId="0" applyFont="1" applyFill="1" applyBorder="1" applyAlignment="1">
      <alignment horizontal="center" vertical="center"/>
    </xf>
    <xf numFmtId="0" fontId="2" fillId="0" borderId="0" xfId="0" applyFont="1" applyFill="1" applyBorder="1" applyAlignment="1">
      <alignment horizontal="right" vertical="center"/>
    </xf>
    <xf numFmtId="181" fontId="2" fillId="0" borderId="0" xfId="0" applyNumberFormat="1" applyFont="1" applyFill="1" applyAlignment="1">
      <alignment horizontal="right"/>
    </xf>
    <xf numFmtId="181" fontId="2" fillId="0" borderId="0" xfId="0" applyNumberFormat="1" applyFont="1" applyFill="1" applyBorder="1" applyAlignment="1">
      <alignment horizontal="right"/>
    </xf>
    <xf numFmtId="181" fontId="2" fillId="0" borderId="17" xfId="0" applyNumberFormat="1" applyFont="1" applyFill="1" applyBorder="1" applyAlignment="1">
      <alignment horizontal="right"/>
    </xf>
    <xf numFmtId="0" fontId="2" fillId="0" borderId="3" xfId="0" applyFont="1" applyFill="1" applyBorder="1" applyAlignment="1">
      <alignment horizontal="right" vertical="center"/>
    </xf>
    <xf numFmtId="181" fontId="2" fillId="0" borderId="18" xfId="0" applyNumberFormat="1" applyFont="1" applyFill="1" applyBorder="1" applyAlignment="1">
      <alignment horizontal="right"/>
    </xf>
    <xf numFmtId="181" fontId="2" fillId="0" borderId="19" xfId="0" applyNumberFormat="1" applyFont="1" applyFill="1" applyBorder="1" applyAlignment="1">
      <alignment horizontal="right"/>
    </xf>
    <xf numFmtId="0" fontId="2" fillId="0" borderId="16" xfId="0" applyFont="1" applyFill="1" applyBorder="1" applyAlignment="1">
      <alignment horizontal="distributed" vertical="center"/>
    </xf>
    <xf numFmtId="0" fontId="9" fillId="0" borderId="0" xfId="0" applyFont="1" applyFill="1"/>
    <xf numFmtId="181" fontId="2" fillId="0" borderId="13" xfId="0" applyNumberFormat="1" applyFont="1" applyFill="1" applyBorder="1" applyAlignment="1">
      <alignment horizontal="center" vertical="center"/>
    </xf>
    <xf numFmtId="181" fontId="2" fillId="0" borderId="20" xfId="0" applyNumberFormat="1" applyFont="1" applyFill="1" applyBorder="1" applyAlignment="1">
      <alignment horizontal="center" vertical="center"/>
    </xf>
    <xf numFmtId="190" fontId="2" fillId="0" borderId="13" xfId="0" applyNumberFormat="1" applyFont="1" applyBorder="1" applyAlignment="1">
      <alignment vertical="center"/>
    </xf>
    <xf numFmtId="190" fontId="2" fillId="0" borderId="20" xfId="0" applyNumberFormat="1" applyFont="1" applyBorder="1" applyAlignment="1">
      <alignment vertical="center"/>
    </xf>
    <xf numFmtId="0" fontId="2" fillId="0" borderId="0" xfId="0" applyFont="1" applyFill="1" applyAlignment="1">
      <alignment horizontal="right" vertical="center"/>
    </xf>
    <xf numFmtId="0" fontId="2" fillId="0" borderId="0" xfId="0" applyFont="1" applyFill="1" applyAlignment="1">
      <alignment vertical="center"/>
    </xf>
    <xf numFmtId="0" fontId="2" fillId="0" borderId="1" xfId="0" applyFont="1" applyFill="1" applyBorder="1" applyAlignment="1">
      <alignment horizontal="distributed" vertical="center"/>
    </xf>
    <xf numFmtId="0" fontId="2" fillId="0" borderId="8" xfId="0" applyFont="1" applyFill="1" applyBorder="1" applyAlignment="1">
      <alignment horizontal="distributed" vertical="center"/>
    </xf>
    <xf numFmtId="0" fontId="3" fillId="0" borderId="8" xfId="0" applyFont="1" applyFill="1" applyBorder="1" applyAlignment="1">
      <alignment horizontal="distributed" vertical="center" wrapText="1"/>
    </xf>
    <xf numFmtId="182" fontId="2" fillId="0" borderId="0" xfId="0" applyNumberFormat="1" applyFont="1" applyFill="1" applyAlignment="1">
      <alignment vertical="center"/>
    </xf>
    <xf numFmtId="177" fontId="2" fillId="0" borderId="0" xfId="0" applyNumberFormat="1" applyFont="1" applyFill="1" applyAlignment="1">
      <alignment vertical="center"/>
    </xf>
    <xf numFmtId="177" fontId="2" fillId="0" borderId="17" xfId="0" applyNumberFormat="1" applyFont="1" applyFill="1" applyBorder="1" applyAlignment="1">
      <alignment vertical="center"/>
    </xf>
    <xf numFmtId="0" fontId="2" fillId="0" borderId="3" xfId="0" applyFont="1" applyFill="1" applyBorder="1" applyAlignment="1">
      <alignment vertical="center"/>
    </xf>
    <xf numFmtId="0" fontId="0" fillId="0" borderId="0" xfId="0" applyFont="1" applyFill="1"/>
    <xf numFmtId="179" fontId="3" fillId="0" borderId="0" xfId="0" applyNumberFormat="1" applyFont="1" applyFill="1" applyAlignment="1">
      <alignment vertical="center"/>
    </xf>
    <xf numFmtId="49" fontId="2" fillId="0" borderId="0" xfId="0" applyNumberFormat="1" applyFont="1" applyFill="1" applyBorder="1" applyAlignment="1">
      <alignment horizontal="right" vertical="center"/>
    </xf>
    <xf numFmtId="0" fontId="3" fillId="0" borderId="0" xfId="0" applyFont="1" applyFill="1" applyAlignment="1">
      <alignment vertical="center"/>
    </xf>
    <xf numFmtId="182" fontId="2" fillId="0" borderId="17" xfId="0" applyNumberFormat="1" applyFont="1" applyFill="1" applyBorder="1" applyAlignment="1">
      <alignment vertical="center"/>
    </xf>
    <xf numFmtId="0" fontId="10" fillId="0" borderId="0" xfId="0" applyFont="1" applyAlignment="1">
      <alignment vertical="center"/>
    </xf>
    <xf numFmtId="0" fontId="10" fillId="0" borderId="0" xfId="0" applyFont="1" applyAlignment="1">
      <alignment horizontal="left" vertical="center"/>
    </xf>
    <xf numFmtId="0" fontId="10" fillId="0" borderId="0" xfId="0" applyFont="1" applyFill="1" applyBorder="1" applyAlignment="1">
      <alignment vertical="center"/>
    </xf>
    <xf numFmtId="58" fontId="2" fillId="0" borderId="4" xfId="0" quotePrefix="1" applyNumberFormat="1" applyFont="1" applyFill="1" applyBorder="1" applyAlignment="1">
      <alignment horizontal="centerContinuous" vertical="center"/>
    </xf>
    <xf numFmtId="0" fontId="2" fillId="0" borderId="5" xfId="0" applyFont="1" applyFill="1" applyBorder="1" applyAlignment="1">
      <alignment horizontal="centerContinuous" vertical="center"/>
    </xf>
    <xf numFmtId="0" fontId="2" fillId="0" borderId="4" xfId="0" applyFont="1" applyFill="1" applyBorder="1" applyAlignment="1">
      <alignment horizontal="centerContinuous" vertical="center"/>
    </xf>
    <xf numFmtId="0" fontId="2" fillId="0" borderId="6" xfId="0" applyFont="1" applyFill="1" applyBorder="1" applyAlignment="1">
      <alignment horizontal="centerContinuous" vertical="center"/>
    </xf>
    <xf numFmtId="0" fontId="2" fillId="0" borderId="15" xfId="0" applyFont="1" applyBorder="1" applyAlignment="1">
      <alignment horizontal="distributed" vertical="center" justifyLastLine="1"/>
    </xf>
    <xf numFmtId="0" fontId="2" fillId="0" borderId="15" xfId="0" applyFont="1" applyBorder="1" applyAlignment="1">
      <alignment horizontal="center" vertical="center"/>
    </xf>
    <xf numFmtId="0" fontId="2" fillId="0" borderId="8" xfId="0" applyFont="1" applyBorder="1" applyAlignment="1">
      <alignment horizontal="distributed" vertical="center" justifyLastLine="1"/>
    </xf>
    <xf numFmtId="0" fontId="3" fillId="0" borderId="2" xfId="0" applyFont="1" applyBorder="1" applyAlignment="1">
      <alignment horizontal="center" vertical="center" wrapText="1"/>
    </xf>
    <xf numFmtId="0" fontId="3" fillId="0" borderId="2" xfId="0" applyFont="1" applyBorder="1" applyAlignment="1">
      <alignment horizontal="distributed" vertical="center" justifyLastLine="1"/>
    </xf>
    <xf numFmtId="0" fontId="2" fillId="0" borderId="16" xfId="0" applyFont="1" applyBorder="1" applyAlignment="1">
      <alignment horizontal="distributed" vertical="center" justifyLastLine="1"/>
    </xf>
    <xf numFmtId="194" fontId="2" fillId="0" borderId="0" xfId="0" applyNumberFormat="1" applyFont="1" applyBorder="1" applyAlignment="1">
      <alignment vertical="center"/>
    </xf>
    <xf numFmtId="195" fontId="2" fillId="0" borderId="0" xfId="0" applyNumberFormat="1" applyFont="1" applyBorder="1" applyAlignment="1">
      <alignment vertical="center"/>
    </xf>
    <xf numFmtId="196" fontId="2" fillId="0" borderId="0" xfId="0" applyNumberFormat="1" applyFont="1" applyAlignment="1">
      <alignment vertical="center"/>
    </xf>
    <xf numFmtId="194" fontId="2" fillId="0" borderId="0" xfId="0" applyNumberFormat="1" applyFont="1" applyAlignment="1">
      <alignment vertical="center"/>
    </xf>
    <xf numFmtId="195" fontId="2" fillId="0" borderId="0" xfId="0" applyNumberFormat="1" applyFont="1" applyAlignment="1">
      <alignment vertical="center"/>
    </xf>
    <xf numFmtId="194" fontId="12" fillId="0" borderId="0" xfId="0" applyNumberFormat="1" applyFont="1" applyBorder="1" applyAlignment="1">
      <alignment vertical="center"/>
    </xf>
    <xf numFmtId="195" fontId="12" fillId="0" borderId="0" xfId="0" applyNumberFormat="1" applyFont="1" applyBorder="1" applyAlignment="1">
      <alignment vertical="center"/>
    </xf>
    <xf numFmtId="0" fontId="4" fillId="0" borderId="17" xfId="0" applyFont="1" applyBorder="1" applyAlignment="1">
      <alignment vertical="center"/>
    </xf>
    <xf numFmtId="0" fontId="2" fillId="0" borderId="17" xfId="0" applyFont="1" applyBorder="1" applyAlignment="1">
      <alignment horizontal="right" vertical="center"/>
    </xf>
    <xf numFmtId="0" fontId="2" fillId="0" borderId="12" xfId="0" applyFont="1" applyBorder="1" applyAlignment="1">
      <alignment vertical="center" justifyLastLine="1"/>
    </xf>
    <xf numFmtId="0" fontId="2" fillId="0" borderId="8" xfId="0" applyFont="1" applyBorder="1" applyAlignment="1">
      <alignment horizontal="centerContinuous" vertical="center"/>
    </xf>
    <xf numFmtId="0" fontId="2" fillId="0" borderId="24" xfId="0" applyFont="1" applyBorder="1" applyAlignment="1">
      <alignment horizontal="centerContinuous" vertical="center"/>
    </xf>
    <xf numFmtId="0" fontId="0" fillId="0" borderId="15" xfId="0" applyBorder="1" applyAlignment="1">
      <alignment horizontal="centerContinuous" vertical="center"/>
    </xf>
    <xf numFmtId="0" fontId="2" fillId="0" borderId="8" xfId="0" applyFont="1" applyBorder="1" applyAlignment="1">
      <alignment horizontal="centerContinuous" vertical="center" wrapText="1"/>
    </xf>
    <xf numFmtId="0" fontId="2" fillId="0" borderId="24" xfId="0" applyFont="1" applyBorder="1" applyAlignment="1">
      <alignment horizontal="centerContinuous" vertical="center" wrapText="1"/>
    </xf>
    <xf numFmtId="0" fontId="2" fillId="0" borderId="2" xfId="0" applyFont="1" applyBorder="1" applyAlignment="1">
      <alignment horizontal="center" vertical="center" shrinkToFit="1"/>
    </xf>
    <xf numFmtId="0" fontId="1" fillId="0" borderId="13" xfId="0" applyFont="1" applyBorder="1" applyAlignment="1">
      <alignment horizontal="right" vertical="top"/>
    </xf>
    <xf numFmtId="0" fontId="1" fillId="0" borderId="0" xfId="0" applyFont="1" applyAlignment="1">
      <alignment horizontal="right" vertical="top"/>
    </xf>
    <xf numFmtId="0" fontId="2" fillId="0" borderId="13" xfId="0" applyFont="1" applyBorder="1" applyAlignment="1">
      <alignment vertical="center"/>
    </xf>
    <xf numFmtId="197" fontId="2" fillId="0" borderId="0" xfId="0" applyNumberFormat="1" applyFont="1" applyAlignment="1">
      <alignment vertical="center"/>
    </xf>
    <xf numFmtId="198" fontId="2" fillId="0" borderId="0" xfId="0" applyNumberFormat="1" applyFont="1" applyAlignment="1">
      <alignment vertical="center"/>
    </xf>
    <xf numFmtId="199" fontId="2" fillId="0" borderId="0" xfId="0" applyNumberFormat="1" applyFont="1" applyAlignment="1">
      <alignment vertical="center"/>
    </xf>
    <xf numFmtId="200" fontId="2" fillId="0" borderId="0" xfId="0" applyNumberFormat="1" applyFont="1" applyAlignment="1">
      <alignment vertical="center"/>
    </xf>
    <xf numFmtId="0" fontId="2" fillId="0" borderId="13" xfId="0" quotePrefix="1" applyFont="1" applyBorder="1" applyAlignment="1">
      <alignment vertical="center"/>
    </xf>
    <xf numFmtId="0" fontId="0" fillId="0" borderId="0" xfId="0" applyAlignment="1">
      <alignment vertical="center"/>
    </xf>
    <xf numFmtId="197" fontId="2" fillId="0" borderId="0" xfId="0" applyNumberFormat="1" applyFont="1" applyBorder="1" applyAlignment="1">
      <alignment vertical="center"/>
    </xf>
    <xf numFmtId="198" fontId="2" fillId="0" borderId="0" xfId="0" applyNumberFormat="1" applyFont="1" applyBorder="1" applyAlignment="1">
      <alignment vertical="center"/>
    </xf>
    <xf numFmtId="199" fontId="2" fillId="0" borderId="0" xfId="0" applyNumberFormat="1" applyFont="1" applyBorder="1" applyAlignment="1">
      <alignment vertical="center"/>
    </xf>
    <xf numFmtId="200" fontId="2" fillId="0" borderId="0" xfId="0" applyNumberFormat="1" applyFont="1" applyFill="1" applyAlignment="1">
      <alignment vertical="center"/>
    </xf>
    <xf numFmtId="0" fontId="2" fillId="0" borderId="20" xfId="0" quotePrefix="1" applyFont="1" applyBorder="1" applyAlignment="1">
      <alignment vertical="center"/>
    </xf>
    <xf numFmtId="197" fontId="2" fillId="0" borderId="17" xfId="0" applyNumberFormat="1" applyFont="1" applyBorder="1" applyAlignment="1">
      <alignment vertical="center"/>
    </xf>
    <xf numFmtId="198" fontId="2" fillId="0" borderId="17" xfId="0" applyNumberFormat="1" applyFont="1" applyBorder="1" applyAlignment="1">
      <alignment vertical="center"/>
    </xf>
    <xf numFmtId="200" fontId="2" fillId="0" borderId="17" xfId="0" applyNumberFormat="1" applyFont="1" applyBorder="1" applyAlignment="1">
      <alignment vertical="center"/>
    </xf>
    <xf numFmtId="199" fontId="2" fillId="0" borderId="17" xfId="0" applyNumberFormat="1" applyFont="1" applyBorder="1" applyAlignment="1">
      <alignment vertical="center"/>
    </xf>
    <xf numFmtId="0" fontId="6" fillId="0" borderId="13" xfId="0" applyFont="1" applyBorder="1" applyAlignment="1">
      <alignment horizontal="right" vertical="top"/>
    </xf>
    <xf numFmtId="200" fontId="2" fillId="0" borderId="0" xfId="0" applyNumberFormat="1" applyFont="1" applyBorder="1" applyAlignment="1">
      <alignment vertical="center"/>
    </xf>
    <xf numFmtId="199" fontId="2" fillId="0" borderId="18" xfId="0" applyNumberFormat="1" applyFont="1" applyBorder="1" applyAlignment="1">
      <alignment vertical="center"/>
    </xf>
    <xf numFmtId="200" fontId="2" fillId="0" borderId="0" xfId="0" applyNumberFormat="1" applyFont="1" applyFill="1" applyBorder="1" applyAlignment="1">
      <alignment vertical="center"/>
    </xf>
    <xf numFmtId="199" fontId="2" fillId="0" borderId="18" xfId="0" applyNumberFormat="1" applyFont="1" applyFill="1" applyBorder="1" applyAlignment="1">
      <alignment vertical="center"/>
    </xf>
    <xf numFmtId="200" fontId="2" fillId="0" borderId="13" xfId="0" applyNumberFormat="1" applyFont="1" applyFill="1" applyBorder="1" applyAlignment="1">
      <alignment vertical="center"/>
    </xf>
    <xf numFmtId="199" fontId="2" fillId="0" borderId="0" xfId="0" applyNumberFormat="1" applyFont="1" applyFill="1" applyBorder="1" applyAlignment="1">
      <alignment vertical="center"/>
    </xf>
    <xf numFmtId="200" fontId="2" fillId="0" borderId="20" xfId="0" applyNumberFormat="1" applyFont="1" applyFill="1" applyBorder="1" applyAlignment="1">
      <alignment vertical="center"/>
    </xf>
    <xf numFmtId="199" fontId="2" fillId="0" borderId="17" xfId="0" applyNumberFormat="1" applyFont="1" applyFill="1" applyBorder="1" applyAlignment="1">
      <alignment vertical="center"/>
    </xf>
    <xf numFmtId="200" fontId="2" fillId="0" borderId="17" xfId="0" applyNumberFormat="1" applyFont="1" applyFill="1" applyBorder="1" applyAlignment="1">
      <alignment vertical="center"/>
    </xf>
    <xf numFmtId="0" fontId="0" fillId="0" borderId="3" xfId="0" applyBorder="1" applyAlignment="1">
      <alignment horizontal="centerContinuous"/>
    </xf>
    <xf numFmtId="0" fontId="2" fillId="0" borderId="0" xfId="0" applyFont="1" applyBorder="1" applyAlignment="1">
      <alignment horizontal="distributed" vertical="center"/>
    </xf>
    <xf numFmtId="0" fontId="2" fillId="0" borderId="23" xfId="0" applyFont="1" applyBorder="1" applyAlignment="1">
      <alignment horizontal="distributed" vertical="center"/>
    </xf>
    <xf numFmtId="192" fontId="2" fillId="0" borderId="0" xfId="1" applyNumberFormat="1" applyFont="1" applyAlignment="1">
      <alignment vertical="center"/>
    </xf>
    <xf numFmtId="0" fontId="0" fillId="0" borderId="0" xfId="0" applyBorder="1"/>
    <xf numFmtId="0" fontId="2" fillId="0" borderId="20" xfId="0" applyFont="1" applyBorder="1" applyAlignment="1">
      <alignment horizontal="distributed" vertical="center"/>
    </xf>
    <xf numFmtId="192" fontId="2" fillId="0" borderId="17" xfId="1" applyNumberFormat="1" applyFont="1" applyBorder="1" applyAlignment="1">
      <alignment vertical="center"/>
    </xf>
    <xf numFmtId="0" fontId="13" fillId="0" borderId="3" xfId="0" applyFont="1" applyBorder="1" applyAlignment="1">
      <alignment vertical="center"/>
    </xf>
    <xf numFmtId="0" fontId="0" fillId="0" borderId="3" xfId="0" applyBorder="1"/>
    <xf numFmtId="0" fontId="10" fillId="0" borderId="0" xfId="0" applyFont="1" applyBorder="1" applyAlignment="1">
      <alignment vertical="center"/>
    </xf>
    <xf numFmtId="0" fontId="4" fillId="0" borderId="0"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28" xfId="0" applyFont="1" applyBorder="1" applyAlignment="1">
      <alignment horizontal="center" vertical="center"/>
    </xf>
    <xf numFmtId="201" fontId="2" fillId="0" borderId="0" xfId="1" applyNumberFormat="1" applyFont="1" applyAlignment="1">
      <alignment vertical="center"/>
    </xf>
    <xf numFmtId="201" fontId="2" fillId="0" borderId="19" xfId="1" applyNumberFormat="1" applyFont="1" applyBorder="1" applyAlignment="1">
      <alignment vertical="center"/>
    </xf>
    <xf numFmtId="201" fontId="2" fillId="0" borderId="17" xfId="1" applyNumberFormat="1" applyFont="1" applyBorder="1" applyAlignment="1">
      <alignment vertical="center"/>
    </xf>
    <xf numFmtId="0" fontId="2" fillId="0" borderId="13" xfId="0" applyFont="1" applyBorder="1" applyAlignment="1">
      <alignment horizontal="distributed" vertical="center" justifyLastLine="1"/>
    </xf>
    <xf numFmtId="202" fontId="2" fillId="0" borderId="0" xfId="0" applyNumberFormat="1" applyFont="1" applyAlignment="1">
      <alignment vertical="center"/>
    </xf>
    <xf numFmtId="0" fontId="2" fillId="0" borderId="3" xfId="0" applyFont="1" applyBorder="1" applyAlignment="1">
      <alignment vertical="top"/>
    </xf>
    <xf numFmtId="0" fontId="2" fillId="0" borderId="3" xfId="0" applyFont="1" applyBorder="1" applyAlignment="1">
      <alignment horizontal="right" vertical="top"/>
    </xf>
    <xf numFmtId="181" fontId="2" fillId="0" borderId="0" xfId="0" applyNumberFormat="1" applyFont="1" applyBorder="1" applyAlignment="1"/>
    <xf numFmtId="181" fontId="2" fillId="0" borderId="0" xfId="0" applyNumberFormat="1" applyFont="1" applyFill="1" applyBorder="1" applyAlignment="1"/>
    <xf numFmtId="0" fontId="2" fillId="0" borderId="14" xfId="0" applyFont="1" applyBorder="1" applyAlignment="1">
      <alignment horizontal="centerContinuous" vertical="top"/>
    </xf>
    <xf numFmtId="0" fontId="2" fillId="0" borderId="25"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30" xfId="0" applyFont="1" applyBorder="1" applyAlignment="1">
      <alignment horizontal="distributed" vertical="center"/>
    </xf>
    <xf numFmtId="0" fontId="2" fillId="0" borderId="30" xfId="0" applyFont="1" applyBorder="1"/>
    <xf numFmtId="0" fontId="2" fillId="0" borderId="14" xfId="0" applyFont="1" applyBorder="1"/>
    <xf numFmtId="0" fontId="2" fillId="0" borderId="8" xfId="0" applyNumberFormat="1" applyFont="1" applyBorder="1" applyAlignment="1">
      <alignment horizontal="center" vertical="top" wrapText="1"/>
    </xf>
    <xf numFmtId="0" fontId="1" fillId="0" borderId="2" xfId="0" applyNumberFormat="1" applyFont="1" applyBorder="1" applyAlignment="1">
      <alignment horizontal="center" vertical="center" wrapText="1"/>
    </xf>
    <xf numFmtId="0" fontId="14" fillId="0" borderId="2" xfId="0" applyNumberFormat="1" applyFont="1" applyBorder="1" applyAlignment="1">
      <alignment horizontal="center" vertical="center" wrapText="1"/>
    </xf>
    <xf numFmtId="203" fontId="1" fillId="0" borderId="2" xfId="0" applyNumberFormat="1" applyFont="1" applyBorder="1" applyAlignment="1">
      <alignment horizontal="center" vertical="center" wrapText="1"/>
    </xf>
    <xf numFmtId="0" fontId="2" fillId="0" borderId="1" xfId="0" applyFont="1" applyBorder="1" applyAlignment="1">
      <alignment horizontal="center" vertical="top"/>
    </xf>
    <xf numFmtId="0" fontId="2" fillId="0" borderId="1" xfId="0" applyFont="1" applyBorder="1" applyAlignment="1">
      <alignment horizontal="distributed" vertical="top" wrapText="1" justifyLastLine="1"/>
    </xf>
    <xf numFmtId="0" fontId="2" fillId="0" borderId="8" xfId="0" applyFont="1" applyBorder="1" applyAlignment="1">
      <alignment horizontal="distributed" vertical="top" wrapText="1" justifyLastLine="1"/>
    </xf>
    <xf numFmtId="203" fontId="2" fillId="0" borderId="0" xfId="0" applyNumberFormat="1" applyFont="1" applyBorder="1" applyAlignment="1">
      <alignment vertical="center"/>
    </xf>
    <xf numFmtId="204" fontId="2" fillId="0" borderId="0" xfId="0" applyNumberFormat="1" applyFont="1" applyBorder="1" applyAlignment="1">
      <alignment vertical="center"/>
    </xf>
    <xf numFmtId="0" fontId="2" fillId="0" borderId="0" xfId="0" applyFont="1" applyBorder="1"/>
    <xf numFmtId="204" fontId="2" fillId="0" borderId="17" xfId="0" applyNumberFormat="1" applyFont="1" applyBorder="1" applyAlignment="1">
      <alignment vertical="center"/>
    </xf>
    <xf numFmtId="204" fontId="2" fillId="0" borderId="3" xfId="0" applyNumberFormat="1" applyFont="1" applyBorder="1" applyAlignment="1">
      <alignment vertical="center"/>
    </xf>
    <xf numFmtId="0" fontId="2" fillId="0" borderId="3" xfId="0" applyFont="1" applyBorder="1" applyAlignment="1">
      <alignment horizontal="center" vertical="center"/>
    </xf>
    <xf numFmtId="0" fontId="9" fillId="0" borderId="12" xfId="0" applyFont="1" applyBorder="1"/>
    <xf numFmtId="0" fontId="2" fillId="0" borderId="24" xfId="0" applyFont="1" applyBorder="1" applyAlignment="1">
      <alignment vertical="center"/>
    </xf>
    <xf numFmtId="0" fontId="2" fillId="0" borderId="15" xfId="0" applyFont="1" applyBorder="1" applyAlignment="1">
      <alignment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16" xfId="0" applyFont="1" applyBorder="1" applyAlignment="1">
      <alignment horizontal="center" vertical="center"/>
    </xf>
    <xf numFmtId="0" fontId="2" fillId="0" borderId="24" xfId="0" applyFont="1" applyBorder="1" applyAlignment="1">
      <alignment horizontal="center" vertical="center"/>
    </xf>
    <xf numFmtId="0" fontId="1" fillId="0" borderId="0" xfId="0" applyFont="1" applyBorder="1" applyAlignment="1">
      <alignment horizontal="right" vertical="top"/>
    </xf>
    <xf numFmtId="0" fontId="9" fillId="0" borderId="13" xfId="0" applyFont="1" applyBorder="1" applyAlignment="1">
      <alignment vertical="center"/>
    </xf>
    <xf numFmtId="204" fontId="2" fillId="0" borderId="0" xfId="0" applyNumberFormat="1" applyFont="1" applyAlignment="1">
      <alignment vertical="center"/>
    </xf>
    <xf numFmtId="205" fontId="2" fillId="0" borderId="0" xfId="0" applyNumberFormat="1" applyFont="1" applyBorder="1" applyAlignment="1">
      <alignment vertical="center"/>
    </xf>
    <xf numFmtId="0" fontId="3" fillId="0" borderId="13" xfId="0" applyFont="1" applyBorder="1" applyAlignment="1">
      <alignment vertical="center"/>
    </xf>
    <xf numFmtId="0" fontId="2" fillId="0" borderId="20" xfId="0" applyFont="1" applyBorder="1" applyAlignment="1">
      <alignment vertical="center"/>
    </xf>
    <xf numFmtId="0" fontId="2" fillId="0" borderId="20" xfId="0" applyFont="1" applyBorder="1"/>
    <xf numFmtId="0" fontId="1" fillId="0" borderId="2" xfId="0" applyFont="1" applyBorder="1" applyAlignment="1">
      <alignment vertical="center" wrapText="1"/>
    </xf>
    <xf numFmtId="0" fontId="1" fillId="0" borderId="16" xfId="0" applyFont="1" applyBorder="1" applyAlignment="1">
      <alignment vertical="center" wrapText="1"/>
    </xf>
    <xf numFmtId="206" fontId="2" fillId="0" borderId="0" xfId="0" applyNumberFormat="1" applyFont="1" applyAlignment="1">
      <alignment vertical="center"/>
    </xf>
    <xf numFmtId="0" fontId="9" fillId="0" borderId="20" xfId="0" applyFont="1" applyBorder="1"/>
    <xf numFmtId="0" fontId="2" fillId="0" borderId="31" xfId="0" applyFont="1" applyBorder="1" applyAlignment="1">
      <alignment vertical="center"/>
    </xf>
    <xf numFmtId="0" fontId="2" fillId="0" borderId="0" xfId="0" applyFont="1" applyAlignment="1" applyProtection="1">
      <alignment horizontal="right" vertical="center"/>
      <protection locked="0"/>
    </xf>
    <xf numFmtId="0" fontId="2" fillId="0" borderId="6" xfId="0" applyFont="1" applyBorder="1" applyAlignment="1">
      <alignment horizontal="distributed" vertical="center" justifyLastLine="1"/>
    </xf>
    <xf numFmtId="0" fontId="2" fillId="0" borderId="28" xfId="0" applyFont="1" applyBorder="1" applyAlignment="1">
      <alignment horizontal="distributed" vertical="center" justifyLastLine="1"/>
    </xf>
    <xf numFmtId="0" fontId="3" fillId="0" borderId="28" xfId="0" applyFont="1" applyBorder="1" applyAlignment="1">
      <alignment horizontal="distributed" vertical="center" wrapText="1" justifyLastLine="1"/>
    </xf>
    <xf numFmtId="0" fontId="3" fillId="0" borderId="28" xfId="0" applyFont="1" applyBorder="1" applyAlignment="1">
      <alignment horizontal="distributed" vertical="center" justifyLastLine="1"/>
    </xf>
    <xf numFmtId="0" fontId="1" fillId="0" borderId="28" xfId="0" applyFont="1" applyBorder="1" applyAlignment="1">
      <alignment horizontal="left" vertical="center" wrapText="1" justifyLastLine="1"/>
    </xf>
    <xf numFmtId="0" fontId="1" fillId="0" borderId="28" xfId="0" applyFont="1" applyBorder="1" applyAlignment="1">
      <alignment horizontal="distributed" vertical="center" justifyLastLine="1"/>
    </xf>
    <xf numFmtId="0" fontId="3" fillId="0" borderId="28" xfId="0" applyFont="1" applyBorder="1" applyAlignment="1">
      <alignment horizontal="left" vertical="center" wrapText="1" justifyLastLine="1"/>
    </xf>
    <xf numFmtId="0" fontId="6" fillId="0" borderId="28" xfId="0" applyFont="1" applyBorder="1" applyAlignment="1">
      <alignment horizontal="distributed" vertical="center" justifyLastLine="1"/>
    </xf>
    <xf numFmtId="207" fontId="2" fillId="0" borderId="0" xfId="0" applyNumberFormat="1" applyFont="1" applyAlignment="1">
      <alignment vertical="center"/>
    </xf>
    <xf numFmtId="0" fontId="2" fillId="0" borderId="12" xfId="0" applyFont="1" applyBorder="1" applyAlignment="1">
      <alignment horizontal="center" vertical="center"/>
    </xf>
    <xf numFmtId="0" fontId="0" fillId="0" borderId="5" xfId="0" applyBorder="1" applyAlignment="1">
      <alignment horizontal="centerContinuous"/>
    </xf>
    <xf numFmtId="0" fontId="0" fillId="0" borderId="6" xfId="0" applyBorder="1" applyAlignment="1">
      <alignment horizontal="centerContinuous"/>
    </xf>
    <xf numFmtId="0" fontId="2" fillId="0" borderId="7" xfId="0" applyFont="1" applyBorder="1" applyAlignment="1">
      <alignment vertical="center"/>
    </xf>
    <xf numFmtId="0" fontId="6" fillId="0" borderId="11" xfId="0" applyFont="1" applyBorder="1" applyAlignment="1">
      <alignment vertical="center"/>
    </xf>
    <xf numFmtId="0" fontId="1" fillId="0" borderId="2" xfId="0" applyFont="1" applyBorder="1" applyAlignment="1">
      <alignment horizontal="distributed" vertical="center"/>
    </xf>
    <xf numFmtId="0" fontId="3" fillId="0" borderId="1" xfId="0" applyFont="1" applyBorder="1" applyAlignment="1">
      <alignment horizontal="justify" vertical="center" wrapText="1"/>
    </xf>
    <xf numFmtId="0" fontId="14" fillId="0" borderId="8" xfId="0" applyFont="1" applyBorder="1" applyAlignment="1">
      <alignment vertical="center" wrapText="1"/>
    </xf>
    <xf numFmtId="208" fontId="2" fillId="0" borderId="0" xfId="0" applyNumberFormat="1" applyFont="1" applyAlignment="1">
      <alignment horizontal="center" vertical="center"/>
    </xf>
    <xf numFmtId="4" fontId="2" fillId="0" borderId="0" xfId="0" applyNumberFormat="1" applyFont="1" applyAlignment="1">
      <alignment horizontal="center" vertical="center"/>
    </xf>
    <xf numFmtId="4" fontId="2" fillId="0" borderId="17" xfId="0" applyNumberFormat="1" applyFont="1" applyBorder="1" applyAlignment="1">
      <alignment horizontal="center" vertical="center"/>
    </xf>
    <xf numFmtId="0" fontId="2" fillId="0" borderId="2" xfId="0" applyFont="1" applyBorder="1" applyAlignment="1">
      <alignment horizontal="center" vertical="center" wrapText="1"/>
    </xf>
    <xf numFmtId="209" fontId="2" fillId="0" borderId="0" xfId="0" applyNumberFormat="1" applyFont="1" applyAlignment="1">
      <alignment vertical="center"/>
    </xf>
    <xf numFmtId="209" fontId="2" fillId="0" borderId="0" xfId="0" applyNumberFormat="1" applyFont="1" applyBorder="1" applyAlignment="1">
      <alignment vertical="center"/>
    </xf>
    <xf numFmtId="0" fontId="2" fillId="0" borderId="25" xfId="0" applyFont="1" applyBorder="1" applyAlignment="1">
      <alignment vertical="center"/>
    </xf>
    <xf numFmtId="0" fontId="2" fillId="0" borderId="14" xfId="0" applyFont="1" applyBorder="1" applyAlignment="1">
      <alignment vertical="center"/>
    </xf>
    <xf numFmtId="0" fontId="2" fillId="0" borderId="18" xfId="0" applyFont="1" applyBorder="1" applyAlignment="1">
      <alignment vertical="center"/>
    </xf>
    <xf numFmtId="0" fontId="2" fillId="0" borderId="16" xfId="0" applyFont="1" applyBorder="1" applyAlignment="1">
      <alignment vertical="center"/>
    </xf>
    <xf numFmtId="0" fontId="2" fillId="0" borderId="10" xfId="0" applyFont="1" applyBorder="1" applyAlignment="1">
      <alignment vertical="center"/>
    </xf>
    <xf numFmtId="0" fontId="2" fillId="0" borderId="8" xfId="0" applyFont="1" applyBorder="1" applyAlignment="1">
      <alignment vertical="center"/>
    </xf>
    <xf numFmtId="0" fontId="2" fillId="0" borderId="2" xfId="0" applyFont="1" applyBorder="1" applyAlignment="1">
      <alignment vertical="center"/>
    </xf>
    <xf numFmtId="0" fontId="1" fillId="0" borderId="16" xfId="0" applyFont="1" applyBorder="1" applyAlignment="1">
      <alignment vertical="center"/>
    </xf>
    <xf numFmtId="0" fontId="1" fillId="0" borderId="14" xfId="0" applyFont="1" applyBorder="1" applyAlignment="1">
      <alignment vertical="center"/>
    </xf>
    <xf numFmtId="0" fontId="1" fillId="0" borderId="2" xfId="0" applyFont="1" applyBorder="1" applyAlignment="1">
      <alignment vertical="center"/>
    </xf>
    <xf numFmtId="0" fontId="2" fillId="0" borderId="9" xfId="0" applyFont="1" applyBorder="1" applyAlignment="1">
      <alignment vertical="center"/>
    </xf>
    <xf numFmtId="209" fontId="2" fillId="0" borderId="17" xfId="0" applyNumberFormat="1" applyFont="1" applyBorder="1" applyAlignment="1">
      <alignment vertical="center"/>
    </xf>
    <xf numFmtId="0" fontId="2" fillId="0" borderId="7" xfId="0" applyFont="1" applyBorder="1" applyAlignment="1">
      <alignment horizontal="distributed" vertic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1" fillId="0" borderId="1" xfId="0" applyFont="1" applyBorder="1" applyAlignment="1">
      <alignment horizontal="distributed" vertical="center"/>
    </xf>
    <xf numFmtId="0" fontId="1" fillId="0" borderId="1" xfId="0" applyFont="1" applyBorder="1" applyAlignment="1">
      <alignment vertical="center"/>
    </xf>
    <xf numFmtId="49" fontId="2" fillId="0" borderId="13" xfId="0" applyNumberFormat="1" applyFont="1" applyBorder="1" applyAlignment="1">
      <alignment vertical="center"/>
    </xf>
    <xf numFmtId="183" fontId="2" fillId="0" borderId="0" xfId="0" applyNumberFormat="1" applyFont="1" applyAlignment="1">
      <alignment vertical="center"/>
    </xf>
    <xf numFmtId="184" fontId="2" fillId="0" borderId="0" xfId="0" applyNumberFormat="1" applyFont="1" applyAlignment="1">
      <alignment vertical="center"/>
    </xf>
    <xf numFmtId="177" fontId="2" fillId="0" borderId="0" xfId="0" applyNumberFormat="1" applyFont="1" applyAlignment="1">
      <alignment vertical="center"/>
    </xf>
    <xf numFmtId="183" fontId="2" fillId="0" borderId="18" xfId="0" applyNumberFormat="1" applyFont="1" applyBorder="1" applyAlignment="1">
      <alignment vertical="center"/>
    </xf>
    <xf numFmtId="49" fontId="2" fillId="0" borderId="20" xfId="0" applyNumberFormat="1" applyFont="1" applyBorder="1" applyAlignment="1">
      <alignment vertical="center"/>
    </xf>
    <xf numFmtId="0" fontId="10" fillId="0" borderId="0" xfId="2" applyFont="1" applyBorder="1" applyAlignment="1">
      <alignment vertical="center"/>
    </xf>
    <xf numFmtId="0" fontId="2" fillId="0" borderId="0" xfId="2" applyFont="1" applyBorder="1" applyAlignment="1">
      <alignment vertical="center"/>
    </xf>
    <xf numFmtId="0" fontId="13" fillId="0" borderId="0" xfId="2" applyFont="1" applyAlignment="1">
      <alignment vertical="center"/>
    </xf>
    <xf numFmtId="0" fontId="2" fillId="0" borderId="0" xfId="2" applyFont="1" applyBorder="1" applyAlignment="1">
      <alignment horizontal="centerContinuous" vertical="center"/>
    </xf>
    <xf numFmtId="0" fontId="2" fillId="0" borderId="0" xfId="2" applyFont="1" applyAlignment="1">
      <alignment vertical="center"/>
    </xf>
    <xf numFmtId="0" fontId="2" fillId="0" borderId="0" xfId="3" applyFont="1" applyAlignment="1">
      <alignment horizontal="right" vertical="center"/>
    </xf>
    <xf numFmtId="0" fontId="2" fillId="0" borderId="5" xfId="2" applyFont="1" applyBorder="1" applyAlignment="1">
      <alignment horizontal="centerContinuous" vertical="center" wrapText="1"/>
    </xf>
    <xf numFmtId="0" fontId="2" fillId="0" borderId="6" xfId="2" applyFont="1" applyBorder="1" applyAlignment="1">
      <alignment horizontal="centerContinuous" vertical="center" wrapText="1"/>
    </xf>
    <xf numFmtId="0" fontId="2" fillId="0" borderId="2" xfId="2" applyFont="1" applyBorder="1" applyAlignment="1">
      <alignment horizontal="center" vertical="center" wrapText="1"/>
    </xf>
    <xf numFmtId="0" fontId="2" fillId="0" borderId="16" xfId="2" applyFont="1" applyBorder="1" applyAlignment="1">
      <alignment horizontal="center" vertical="center" wrapText="1"/>
    </xf>
    <xf numFmtId="0" fontId="2" fillId="0" borderId="1" xfId="2" applyFont="1" applyBorder="1" applyAlignment="1">
      <alignment horizontal="center" vertical="center" wrapText="1"/>
    </xf>
    <xf numFmtId="0" fontId="2" fillId="0" borderId="0" xfId="2" applyFont="1" applyAlignment="1">
      <alignment horizontal="center" vertical="center"/>
    </xf>
    <xf numFmtId="210" fontId="2" fillId="0" borderId="0" xfId="2" applyNumberFormat="1" applyFont="1" applyBorder="1" applyAlignment="1">
      <alignment vertical="center"/>
    </xf>
    <xf numFmtId="0" fontId="13" fillId="0" borderId="0" xfId="2" applyFont="1" applyBorder="1" applyAlignment="1">
      <alignment vertical="center"/>
    </xf>
    <xf numFmtId="0" fontId="2" fillId="0" borderId="0" xfId="2" applyFont="1" applyAlignment="1">
      <alignment horizontal="right" vertical="center"/>
    </xf>
    <xf numFmtId="0" fontId="2" fillId="0" borderId="7" xfId="2" applyFont="1" applyBorder="1" applyAlignment="1">
      <alignment horizontal="distributed" vertical="center"/>
    </xf>
    <xf numFmtId="0" fontId="2" fillId="0" borderId="12" xfId="2" applyFont="1" applyBorder="1" applyAlignment="1">
      <alignment horizontal="centerContinuous" vertical="center"/>
    </xf>
    <xf numFmtId="0" fontId="2" fillId="0" borderId="11" xfId="2" applyFont="1" applyBorder="1" applyAlignment="1">
      <alignment horizontal="centerContinuous" vertical="center"/>
    </xf>
    <xf numFmtId="0" fontId="2" fillId="0" borderId="15" xfId="2" applyFont="1" applyBorder="1" applyAlignment="1">
      <alignment horizontal="distributed" vertical="top" justifyLastLine="1"/>
    </xf>
    <xf numFmtId="0" fontId="2" fillId="0" borderId="1" xfId="2" applyFont="1" applyBorder="1" applyAlignment="1">
      <alignment horizontal="distributed" vertical="top" justifyLastLine="1"/>
    </xf>
    <xf numFmtId="0" fontId="2" fillId="0" borderId="16" xfId="2" applyFont="1" applyBorder="1" applyAlignment="1">
      <alignment horizontal="centerContinuous" vertical="center" wrapText="1"/>
    </xf>
    <xf numFmtId="0" fontId="2" fillId="0" borderId="10" xfId="2" applyFont="1" applyBorder="1" applyAlignment="1">
      <alignment horizontal="centerContinuous" vertical="center" wrapText="1"/>
    </xf>
    <xf numFmtId="0" fontId="2" fillId="0" borderId="2" xfId="2" applyFont="1" applyBorder="1" applyAlignment="1">
      <alignment horizontal="center" vertical="center"/>
    </xf>
    <xf numFmtId="0" fontId="2" fillId="0" borderId="16" xfId="2" applyFont="1" applyBorder="1" applyAlignment="1">
      <alignment horizontal="center" vertical="center"/>
    </xf>
    <xf numFmtId="0" fontId="2" fillId="0" borderId="13" xfId="2" applyFont="1" applyBorder="1" applyAlignment="1">
      <alignment horizontal="distributed" vertical="top" justifyLastLine="1"/>
    </xf>
    <xf numFmtId="0" fontId="2" fillId="0" borderId="0" xfId="2" applyFont="1" applyBorder="1" applyAlignment="1">
      <alignment horizontal="center" vertical="center"/>
    </xf>
    <xf numFmtId="177" fontId="2" fillId="0" borderId="0" xfId="2" applyNumberFormat="1" applyFont="1" applyBorder="1" applyAlignment="1">
      <alignment vertical="center"/>
    </xf>
    <xf numFmtId="211" fontId="2" fillId="0" borderId="0" xfId="2" applyNumberFormat="1" applyFont="1" applyBorder="1" applyAlignment="1">
      <alignment vertical="center"/>
    </xf>
    <xf numFmtId="177" fontId="2" fillId="0" borderId="0" xfId="2" applyNumberFormat="1" applyFont="1" applyFill="1" applyBorder="1" applyAlignment="1">
      <alignment vertical="center"/>
    </xf>
    <xf numFmtId="0" fontId="10" fillId="0" borderId="0" xfId="3" applyFont="1" applyAlignment="1">
      <alignment vertical="center"/>
    </xf>
    <xf numFmtId="0" fontId="2" fillId="0" borderId="0" xfId="3" applyFont="1" applyAlignment="1">
      <alignment vertical="center"/>
    </xf>
    <xf numFmtId="0" fontId="4" fillId="0" borderId="0" xfId="3" applyFont="1" applyBorder="1" applyAlignment="1">
      <alignment vertical="center"/>
    </xf>
    <xf numFmtId="0" fontId="2" fillId="0" borderId="6" xfId="3" applyFont="1" applyBorder="1" applyAlignment="1">
      <alignment horizontal="distributed" vertical="distributed" justifyLastLine="1"/>
    </xf>
    <xf numFmtId="0" fontId="2" fillId="0" borderId="28" xfId="3" applyFont="1" applyBorder="1" applyAlignment="1">
      <alignment horizontal="distributed" vertical="distributed" justifyLastLine="1"/>
    </xf>
    <xf numFmtId="0" fontId="2" fillId="0" borderId="4" xfId="3" applyFont="1" applyBorder="1" applyAlignment="1">
      <alignment horizontal="distributed" vertical="distributed" justifyLastLine="1"/>
    </xf>
    <xf numFmtId="212" fontId="2" fillId="0" borderId="0" xfId="3" applyNumberFormat="1" applyFont="1" applyAlignment="1">
      <alignment vertical="center"/>
    </xf>
    <xf numFmtId="0" fontId="2" fillId="0" borderId="3" xfId="3" applyFont="1" applyBorder="1" applyAlignment="1">
      <alignment vertical="center"/>
    </xf>
    <xf numFmtId="0" fontId="11" fillId="0" borderId="0" xfId="3" applyBorder="1" applyAlignment="1">
      <alignment vertical="center"/>
    </xf>
    <xf numFmtId="0" fontId="11" fillId="0" borderId="0" xfId="3" applyAlignment="1">
      <alignment vertical="center"/>
    </xf>
    <xf numFmtId="0" fontId="10" fillId="0" borderId="0" xfId="4" applyFont="1" applyAlignment="1">
      <alignment vertical="center"/>
    </xf>
    <xf numFmtId="0" fontId="2" fillId="0" borderId="0" xfId="4" applyFont="1" applyAlignment="1">
      <alignment vertical="center"/>
    </xf>
    <xf numFmtId="0" fontId="11" fillId="0" borderId="0" xfId="4"/>
    <xf numFmtId="0" fontId="2" fillId="0" borderId="0" xfId="4" applyFont="1" applyBorder="1" applyAlignment="1">
      <alignment vertical="center"/>
    </xf>
    <xf numFmtId="0" fontId="2" fillId="0" borderId="0" xfId="4" applyFont="1" applyBorder="1" applyAlignment="1">
      <alignment horizontal="right" vertical="center"/>
    </xf>
    <xf numFmtId="0" fontId="2" fillId="0" borderId="0" xfId="4" applyFont="1" applyFill="1" applyAlignment="1">
      <alignment vertical="center"/>
    </xf>
    <xf numFmtId="0" fontId="8" fillId="0" borderId="0" xfId="4" applyFont="1" applyAlignment="1">
      <alignment vertical="center"/>
    </xf>
    <xf numFmtId="0" fontId="10" fillId="0" borderId="0" xfId="1" applyFont="1" applyAlignment="1" applyProtection="1">
      <alignment vertical="center"/>
    </xf>
    <xf numFmtId="0" fontId="2" fillId="0" borderId="0" xfId="1" applyFont="1" applyAlignment="1" applyProtection="1">
      <alignment vertical="center"/>
    </xf>
    <xf numFmtId="0" fontId="4" fillId="0" borderId="0" xfId="1" applyFont="1" applyAlignment="1" applyProtection="1">
      <alignment vertical="center"/>
    </xf>
    <xf numFmtId="0" fontId="2" fillId="0" borderId="0" xfId="1" applyFont="1" applyAlignment="1" applyProtection="1">
      <alignment horizontal="right" vertical="center"/>
    </xf>
    <xf numFmtId="0" fontId="2" fillId="0" borderId="2" xfId="1" applyFont="1" applyBorder="1" applyAlignment="1" applyProtection="1">
      <alignment horizontal="distributed" vertical="center" justifyLastLine="1"/>
    </xf>
    <xf numFmtId="192" fontId="2" fillId="0" borderId="0" xfId="1" applyNumberFormat="1" applyFont="1" applyAlignment="1" applyProtection="1">
      <alignment vertical="center"/>
    </xf>
    <xf numFmtId="214" fontId="2" fillId="0" borderId="0" xfId="1" applyNumberFormat="1" applyFont="1" applyAlignment="1" applyProtection="1">
      <alignment vertical="center"/>
    </xf>
    <xf numFmtId="192" fontId="2" fillId="0" borderId="0" xfId="1" applyNumberFormat="1" applyFont="1" applyFill="1" applyAlignment="1" applyProtection="1">
      <alignment vertical="center"/>
    </xf>
    <xf numFmtId="192" fontId="2" fillId="0" borderId="0" xfId="1" applyNumberFormat="1" applyFont="1" applyFill="1" applyAlignment="1" applyProtection="1">
      <alignment vertical="center"/>
      <protection locked="0"/>
    </xf>
    <xf numFmtId="192" fontId="2" fillId="0" borderId="19" xfId="1" applyNumberFormat="1" applyFont="1" applyFill="1" applyBorder="1" applyAlignment="1" applyProtection="1">
      <alignment vertical="center"/>
    </xf>
    <xf numFmtId="192" fontId="2" fillId="0" borderId="3" xfId="1" applyNumberFormat="1" applyFont="1" applyBorder="1" applyAlignment="1" applyProtection="1">
      <alignment vertical="center"/>
    </xf>
    <xf numFmtId="0" fontId="2" fillId="0" borderId="3" xfId="1" applyFont="1" applyBorder="1" applyAlignment="1" applyProtection="1">
      <alignment vertical="center"/>
    </xf>
    <xf numFmtId="181" fontId="2" fillId="0" borderId="19" xfId="0" applyNumberFormat="1" applyFont="1" applyFill="1" applyBorder="1" applyAlignment="1"/>
    <xf numFmtId="181" fontId="2" fillId="0" borderId="19" xfId="0" applyNumberFormat="1" applyFont="1" applyBorder="1" applyAlignment="1"/>
    <xf numFmtId="49" fontId="2" fillId="0" borderId="13" xfId="2" applyNumberFormat="1" applyFont="1" applyBorder="1" applyAlignment="1">
      <alignment vertical="center"/>
    </xf>
    <xf numFmtId="181" fontId="2" fillId="0" borderId="0" xfId="0" applyNumberFormat="1" applyFont="1" applyFill="1" applyBorder="1" applyAlignment="1"/>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15" xfId="0" applyFont="1" applyBorder="1" applyAlignment="1">
      <alignment horizontal="center" vertical="top"/>
    </xf>
    <xf numFmtId="210" fontId="2" fillId="0" borderId="0" xfId="2" applyNumberFormat="1" applyFont="1" applyFill="1" applyBorder="1" applyAlignment="1">
      <alignment vertical="center"/>
    </xf>
    <xf numFmtId="210" fontId="2" fillId="0" borderId="18" xfId="2" applyNumberFormat="1" applyFont="1" applyFill="1" applyBorder="1" applyAlignment="1">
      <alignment vertical="center"/>
    </xf>
    <xf numFmtId="202" fontId="2" fillId="0" borderId="0" xfId="0" applyNumberFormat="1" applyFont="1" applyFill="1" applyAlignment="1">
      <alignment vertical="center"/>
    </xf>
    <xf numFmtId="206" fontId="2" fillId="0" borderId="0" xfId="0" applyNumberFormat="1" applyFont="1" applyFill="1" applyAlignment="1">
      <alignment vertical="center"/>
    </xf>
    <xf numFmtId="0" fontId="2" fillId="0" borderId="13" xfId="1" quotePrefix="1" applyFont="1" applyBorder="1" applyAlignment="1" applyProtection="1">
      <alignment vertical="center"/>
      <protection locked="0"/>
    </xf>
    <xf numFmtId="181" fontId="2" fillId="0" borderId="0" xfId="0" applyNumberFormat="1" applyFont="1" applyFill="1" applyAlignment="1">
      <alignment horizontal="right" vertical="center"/>
    </xf>
    <xf numFmtId="181" fontId="2" fillId="0" borderId="0" xfId="0" applyNumberFormat="1" applyFont="1" applyFill="1" applyAlignment="1">
      <alignment vertical="center"/>
    </xf>
    <xf numFmtId="181" fontId="2" fillId="0" borderId="0" xfId="0" applyNumberFormat="1" applyFont="1" applyFill="1" applyBorder="1" applyAlignment="1">
      <alignment horizontal="right" vertical="center"/>
    </xf>
    <xf numFmtId="181" fontId="2" fillId="0" borderId="17" xfId="0" applyNumberFormat="1" applyFont="1" applyFill="1" applyBorder="1" applyAlignment="1">
      <alignment horizontal="right" vertical="center"/>
    </xf>
    <xf numFmtId="0" fontId="2" fillId="0" borderId="17" xfId="0" applyFont="1" applyFill="1" applyBorder="1" applyAlignment="1">
      <alignment vertical="center"/>
    </xf>
    <xf numFmtId="0" fontId="2" fillId="0" borderId="3" xfId="0" applyFont="1" applyFill="1" applyBorder="1"/>
    <xf numFmtId="181" fontId="2" fillId="0" borderId="17" xfId="0" applyNumberFormat="1" applyFont="1" applyFill="1" applyBorder="1" applyAlignment="1">
      <alignment vertical="center"/>
    </xf>
    <xf numFmtId="181" fontId="2" fillId="0" borderId="0" xfId="0" applyNumberFormat="1" applyFont="1" applyAlignment="1">
      <alignment vertical="center"/>
    </xf>
    <xf numFmtId="181" fontId="2" fillId="0" borderId="0" xfId="0" applyNumberFormat="1" applyFont="1" applyBorder="1" applyAlignment="1">
      <alignment horizontal="right" vertical="center"/>
    </xf>
    <xf numFmtId="181" fontId="2" fillId="0" borderId="17" xfId="0" applyNumberFormat="1" applyFont="1" applyBorder="1" applyAlignment="1">
      <alignment horizontal="right" vertical="center"/>
    </xf>
    <xf numFmtId="0" fontId="13" fillId="0" borderId="0" xfId="3" applyFont="1" applyAlignment="1">
      <alignment horizontal="right" vertical="center"/>
    </xf>
    <xf numFmtId="49" fontId="2" fillId="0" borderId="13" xfId="3" applyNumberFormat="1" applyFont="1" applyBorder="1" applyAlignment="1">
      <alignment vertical="center"/>
    </xf>
    <xf numFmtId="0" fontId="2" fillId="0" borderId="12" xfId="2" applyFont="1" applyBorder="1" applyAlignment="1">
      <alignment vertical="center"/>
    </xf>
    <xf numFmtId="0" fontId="2" fillId="0" borderId="3" xfId="2" applyFont="1" applyBorder="1" applyAlignment="1">
      <alignment horizontal="centerContinuous" vertical="center"/>
    </xf>
    <xf numFmtId="0" fontId="2" fillId="0" borderId="0" xfId="2" applyFont="1" applyBorder="1" applyAlignment="1">
      <alignment horizontal="right" vertical="center"/>
    </xf>
    <xf numFmtId="0" fontId="2" fillId="0" borderId="4" xfId="2" applyFont="1" applyBorder="1" applyAlignment="1">
      <alignment horizontal="centerContinuous" vertical="center" wrapText="1"/>
    </xf>
    <xf numFmtId="0" fontId="2" fillId="0" borderId="4" xfId="2" applyFont="1" applyBorder="1" applyAlignment="1">
      <alignment horizontal="centerContinuous" vertical="center"/>
    </xf>
    <xf numFmtId="0" fontId="2" fillId="0" borderId="0" xfId="2" applyFont="1" applyBorder="1" applyAlignment="1">
      <alignment horizontal="right" vertical="top"/>
    </xf>
    <xf numFmtId="192" fontId="2" fillId="0" borderId="19" xfId="1" applyNumberFormat="1" applyFont="1" applyBorder="1" applyAlignment="1">
      <alignment vertical="center"/>
    </xf>
    <xf numFmtId="186" fontId="2" fillId="0" borderId="18" xfId="0" applyNumberFormat="1" applyFont="1" applyBorder="1" applyAlignment="1">
      <alignment vertical="center"/>
    </xf>
    <xf numFmtId="186" fontId="2" fillId="0" borderId="0" xfId="0" applyNumberFormat="1" applyFont="1" applyAlignment="1">
      <alignment vertical="center"/>
    </xf>
    <xf numFmtId="185" fontId="2" fillId="0" borderId="18" xfId="0" applyNumberFormat="1" applyFont="1" applyBorder="1" applyAlignment="1">
      <alignment vertical="center"/>
    </xf>
    <xf numFmtId="185" fontId="2" fillId="0" borderId="0" xfId="0" applyNumberFormat="1" applyFont="1" applyAlignment="1">
      <alignment vertical="center"/>
    </xf>
    <xf numFmtId="185" fontId="2" fillId="0" borderId="0" xfId="0" applyNumberFormat="1" applyFont="1" applyBorder="1" applyAlignment="1">
      <alignment vertical="center"/>
    </xf>
    <xf numFmtId="186" fontId="2" fillId="0" borderId="0" xfId="0" applyNumberFormat="1" applyFont="1" applyBorder="1" applyAlignment="1">
      <alignment vertical="center"/>
    </xf>
    <xf numFmtId="186" fontId="2" fillId="0" borderId="13" xfId="0" applyNumberFormat="1" applyFont="1" applyBorder="1" applyAlignment="1">
      <alignment vertical="center"/>
    </xf>
    <xf numFmtId="185" fontId="2" fillId="0" borderId="19" xfId="0" applyNumberFormat="1" applyFont="1" applyBorder="1" applyAlignment="1">
      <alignment vertical="center"/>
    </xf>
    <xf numFmtId="185" fontId="2" fillId="0" borderId="17" xfId="0" applyNumberFormat="1" applyFont="1" applyBorder="1" applyAlignment="1">
      <alignment vertical="center"/>
    </xf>
    <xf numFmtId="180" fontId="2" fillId="0" borderId="17" xfId="0" applyNumberFormat="1" applyFont="1" applyBorder="1" applyAlignment="1">
      <alignment vertical="center"/>
    </xf>
    <xf numFmtId="0" fontId="2" fillId="0" borderId="0" xfId="0" applyFont="1" applyAlignment="1">
      <alignment horizontal="left" vertical="center"/>
    </xf>
    <xf numFmtId="186" fontId="2" fillId="0" borderId="0" xfId="0" applyNumberFormat="1" applyFont="1" applyFill="1" applyAlignment="1">
      <alignment vertical="center"/>
    </xf>
    <xf numFmtId="186" fontId="2" fillId="0" borderId="0" xfId="0" applyNumberFormat="1" applyFont="1" applyFill="1" applyBorder="1" applyAlignment="1">
      <alignment vertical="center"/>
    </xf>
    <xf numFmtId="185" fontId="2" fillId="0" borderId="0" xfId="0" applyNumberFormat="1" applyFont="1" applyFill="1" applyAlignment="1">
      <alignment vertical="center"/>
    </xf>
    <xf numFmtId="185" fontId="2" fillId="0" borderId="0" xfId="0" applyNumberFormat="1" applyFont="1" applyFill="1" applyBorder="1" applyAlignment="1">
      <alignment vertical="center"/>
    </xf>
    <xf numFmtId="0" fontId="2" fillId="0" borderId="21" xfId="0" applyFont="1" applyBorder="1" applyAlignment="1">
      <alignment horizontal="center" vertical="center"/>
    </xf>
    <xf numFmtId="185" fontId="8" fillId="0" borderId="0" xfId="0" applyNumberFormat="1" applyFont="1" applyAlignment="1">
      <alignment vertical="center"/>
    </xf>
    <xf numFmtId="0" fontId="2" fillId="0" borderId="22" xfId="0" applyFont="1" applyBorder="1" applyAlignment="1">
      <alignment horizontal="center" vertical="center"/>
    </xf>
    <xf numFmtId="0" fontId="8" fillId="0" borderId="17" xfId="0" applyFont="1" applyBorder="1" applyAlignment="1">
      <alignment vertical="center"/>
    </xf>
    <xf numFmtId="0" fontId="2" fillId="0" borderId="3" xfId="0" applyFont="1" applyBorder="1" applyAlignment="1">
      <alignment horizontal="left" vertical="center"/>
    </xf>
    <xf numFmtId="204" fontId="2" fillId="0" borderId="19" xfId="0" applyNumberFormat="1" applyFont="1" applyBorder="1" applyAlignment="1">
      <alignment vertical="center"/>
    </xf>
    <xf numFmtId="205" fontId="2" fillId="0" borderId="0" xfId="0" applyNumberFormat="1" applyFont="1" applyAlignment="1">
      <alignment vertical="center"/>
    </xf>
    <xf numFmtId="205" fontId="2" fillId="0" borderId="17" xfId="0" applyNumberFormat="1" applyFont="1" applyBorder="1" applyAlignment="1">
      <alignment vertical="center"/>
    </xf>
    <xf numFmtId="0" fontId="9" fillId="0" borderId="13" xfId="0" applyFont="1" applyBorder="1"/>
    <xf numFmtId="0" fontId="9" fillId="0" borderId="11" xfId="0" applyFont="1" applyBorder="1"/>
    <xf numFmtId="0" fontId="9" fillId="0" borderId="3" xfId="0" applyFont="1" applyBorder="1" applyAlignment="1">
      <alignment horizontal="centerContinuous"/>
    </xf>
    <xf numFmtId="0" fontId="9" fillId="0" borderId="3" xfId="0" applyFont="1" applyBorder="1"/>
    <xf numFmtId="195" fontId="2" fillId="0" borderId="0" xfId="0" applyNumberFormat="1" applyFont="1" applyFill="1" applyBorder="1" applyAlignment="1">
      <alignment vertical="center"/>
    </xf>
    <xf numFmtId="0" fontId="16" fillId="0" borderId="0" xfId="5" applyFont="1" applyAlignment="1">
      <alignment horizontal="left" vertical="center"/>
    </xf>
    <xf numFmtId="0" fontId="9" fillId="0" borderId="0" xfId="6"/>
    <xf numFmtId="0" fontId="18" fillId="0" borderId="32" xfId="5" applyFont="1" applyBorder="1" applyAlignment="1">
      <alignment horizontal="center" vertical="center"/>
    </xf>
    <xf numFmtId="0" fontId="18" fillId="2" borderId="32" xfId="5" applyFont="1" applyFill="1" applyBorder="1" applyAlignment="1">
      <alignment horizontal="center" vertical="center"/>
    </xf>
    <xf numFmtId="0" fontId="18" fillId="3" borderId="32" xfId="5" applyFont="1" applyFill="1" applyBorder="1" applyAlignment="1">
      <alignment horizontal="center" vertical="center"/>
    </xf>
    <xf numFmtId="0" fontId="18" fillId="0" borderId="33" xfId="5" applyFont="1" applyBorder="1" applyAlignment="1">
      <alignment vertical="center" wrapText="1"/>
    </xf>
    <xf numFmtId="0" fontId="20" fillId="0" borderId="34" xfId="7" applyFont="1" applyBorder="1" applyAlignment="1" applyProtection="1">
      <alignment horizontal="center" vertical="center"/>
    </xf>
    <xf numFmtId="0" fontId="18" fillId="0" borderId="34" xfId="5" quotePrefix="1" applyFont="1" applyBorder="1" applyAlignment="1">
      <alignment horizontal="center" vertical="center"/>
    </xf>
    <xf numFmtId="0" fontId="18" fillId="0" borderId="35" xfId="6" quotePrefix="1" applyFont="1" applyBorder="1" applyAlignment="1">
      <alignment horizontal="center" vertical="center"/>
    </xf>
    <xf numFmtId="49" fontId="2" fillId="0" borderId="13" xfId="0" applyNumberFormat="1" applyFont="1" applyBorder="1" applyAlignment="1">
      <alignment horizontal="center" vertical="center"/>
    </xf>
    <xf numFmtId="210" fontId="2" fillId="0" borderId="18" xfId="2" applyNumberFormat="1" applyFont="1" applyBorder="1" applyAlignment="1">
      <alignment vertical="center"/>
    </xf>
    <xf numFmtId="0" fontId="3" fillId="0" borderId="28" xfId="3" applyFont="1" applyBorder="1" applyAlignment="1">
      <alignment horizontal="distributed" vertical="distributed" justifyLastLine="1"/>
    </xf>
    <xf numFmtId="0" fontId="12" fillId="0" borderId="13" xfId="0" applyFont="1" applyBorder="1" applyAlignment="1">
      <alignment horizontal="distributed" vertical="center" justifyLastLine="1"/>
    </xf>
    <xf numFmtId="0" fontId="12" fillId="0" borderId="20" xfId="0" applyFont="1" applyBorder="1" applyAlignment="1">
      <alignment horizontal="distributed" vertical="center" justifyLastLine="1"/>
    </xf>
    <xf numFmtId="192" fontId="2" fillId="0" borderId="25" xfId="1" applyNumberFormat="1" applyFont="1" applyBorder="1" applyAlignment="1">
      <alignment vertical="center"/>
    </xf>
    <xf numFmtId="192" fontId="2" fillId="0" borderId="0" xfId="1" applyNumberFormat="1" applyFont="1" applyBorder="1" applyAlignment="1">
      <alignment vertical="center"/>
    </xf>
    <xf numFmtId="200" fontId="2" fillId="0" borderId="13" xfId="0" applyNumberFormat="1" applyFont="1" applyBorder="1" applyAlignment="1">
      <alignment vertical="center"/>
    </xf>
    <xf numFmtId="187" fontId="2" fillId="0" borderId="0" xfId="0" applyNumberFormat="1" applyFont="1" applyBorder="1" applyAlignment="1">
      <alignment vertical="center"/>
    </xf>
    <xf numFmtId="180" fontId="2" fillId="0" borderId="0" xfId="0" applyNumberFormat="1" applyFont="1" applyAlignment="1">
      <alignment vertical="center"/>
    </xf>
    <xf numFmtId="187" fontId="2" fillId="0" borderId="0" xfId="0" applyNumberFormat="1" applyFont="1" applyAlignment="1">
      <alignment vertical="center"/>
    </xf>
    <xf numFmtId="180" fontId="2" fillId="0" borderId="0" xfId="0" applyNumberFormat="1" applyFont="1" applyBorder="1" applyAlignment="1">
      <alignment vertical="center"/>
    </xf>
    <xf numFmtId="188" fontId="2" fillId="0" borderId="0" xfId="0" applyNumberFormat="1" applyFont="1" applyAlignment="1">
      <alignment vertical="center"/>
    </xf>
    <xf numFmtId="188" fontId="2" fillId="0" borderId="0" xfId="0" applyNumberFormat="1" applyFont="1" applyFill="1" applyAlignment="1">
      <alignment vertical="center"/>
    </xf>
    <xf numFmtId="189" fontId="2" fillId="0" borderId="0" xfId="0" applyNumberFormat="1" applyFont="1" applyAlignment="1">
      <alignment vertical="center"/>
    </xf>
    <xf numFmtId="184" fontId="2" fillId="0" borderId="0" xfId="0" applyNumberFormat="1" applyFont="1" applyFill="1" applyBorder="1" applyAlignment="1">
      <alignment vertical="center"/>
    </xf>
    <xf numFmtId="183" fontId="2" fillId="0" borderId="0" xfId="0" applyNumberFormat="1" applyFont="1" applyFill="1" applyBorder="1" applyAlignment="1">
      <alignment vertical="center"/>
    </xf>
    <xf numFmtId="177" fontId="2" fillId="0" borderId="0" xfId="0" applyNumberFormat="1" applyFont="1" applyFill="1" applyBorder="1" applyAlignment="1">
      <alignment vertical="center"/>
    </xf>
    <xf numFmtId="183" fontId="2" fillId="0" borderId="19" xfId="0" applyNumberFormat="1" applyFont="1" applyFill="1" applyBorder="1" applyAlignment="1">
      <alignment vertical="center"/>
    </xf>
    <xf numFmtId="183" fontId="2" fillId="0" borderId="17" xfId="0" applyNumberFormat="1" applyFont="1" applyFill="1" applyBorder="1" applyAlignment="1">
      <alignment vertical="center"/>
    </xf>
    <xf numFmtId="184" fontId="2" fillId="0" borderId="17" xfId="0" applyNumberFormat="1" applyFont="1" applyFill="1" applyBorder="1" applyAlignment="1">
      <alignment vertical="center"/>
    </xf>
    <xf numFmtId="0" fontId="2" fillId="0" borderId="0" xfId="3" applyFont="1" applyBorder="1" applyAlignment="1">
      <alignment horizontal="right" vertical="center"/>
    </xf>
    <xf numFmtId="212" fontId="2" fillId="0" borderId="17" xfId="3" applyNumberFormat="1" applyFont="1" applyBorder="1" applyAlignment="1">
      <alignment vertical="center"/>
    </xf>
    <xf numFmtId="212" fontId="2" fillId="0" borderId="0" xfId="3" applyNumberFormat="1" applyFont="1" applyAlignment="1">
      <alignment horizontal="right" vertical="center"/>
    </xf>
    <xf numFmtId="0" fontId="2" fillId="0" borderId="3" xfId="0" applyFont="1" applyFill="1" applyBorder="1" applyAlignment="1">
      <alignment horizontal="center" vertical="center"/>
    </xf>
    <xf numFmtId="0" fontId="2" fillId="0" borderId="4" xfId="1" applyFont="1" applyBorder="1" applyAlignment="1" applyProtection="1">
      <alignment horizontal="center" vertical="center"/>
    </xf>
    <xf numFmtId="0" fontId="2" fillId="0" borderId="5" xfId="1" applyFont="1" applyBorder="1" applyAlignment="1" applyProtection="1">
      <alignment horizontal="center" vertical="center"/>
    </xf>
    <xf numFmtId="0" fontId="2" fillId="0" borderId="6" xfId="1" applyFont="1" applyBorder="1" applyAlignment="1" applyProtection="1">
      <alignment horizontal="center" vertical="center"/>
    </xf>
    <xf numFmtId="0" fontId="22" fillId="0" borderId="2" xfId="1" applyFont="1" applyBorder="1" applyAlignment="1" applyProtection="1">
      <alignment horizontal="distributed" vertical="center" justifyLastLine="1"/>
    </xf>
    <xf numFmtId="49" fontId="22" fillId="0" borderId="13" xfId="1" quotePrefix="1" applyNumberFormat="1" applyFont="1" applyBorder="1" applyAlignment="1" applyProtection="1">
      <alignment vertical="center"/>
      <protection locked="0"/>
    </xf>
    <xf numFmtId="49" fontId="22" fillId="0" borderId="0" xfId="1" quotePrefix="1" applyNumberFormat="1" applyFont="1" applyBorder="1" applyAlignment="1" applyProtection="1">
      <alignment vertical="center"/>
      <protection locked="0"/>
    </xf>
    <xf numFmtId="192" fontId="2" fillId="0" borderId="18" xfId="1" applyNumberFormat="1" applyFont="1" applyFill="1" applyBorder="1" applyAlignment="1" applyProtection="1">
      <alignment vertical="center"/>
    </xf>
    <xf numFmtId="49" fontId="22" fillId="0" borderId="20" xfId="1" quotePrefix="1" applyNumberFormat="1" applyFont="1" applyBorder="1" applyAlignment="1" applyProtection="1">
      <alignment vertical="center"/>
      <protection locked="0"/>
    </xf>
    <xf numFmtId="0" fontId="23" fillId="0" borderId="0" xfId="1" applyFont="1" applyBorder="1" applyAlignment="1" applyProtection="1">
      <alignment vertical="center"/>
    </xf>
    <xf numFmtId="0" fontId="24" fillId="0" borderId="3" xfId="1" applyFont="1" applyBorder="1" applyAlignment="1" applyProtection="1">
      <alignment horizontal="right" vertical="top"/>
    </xf>
    <xf numFmtId="0" fontId="25" fillId="0" borderId="6" xfId="4" applyFont="1" applyBorder="1" applyAlignment="1">
      <alignment horizontal="distributed" vertical="center" justifyLastLine="1"/>
    </xf>
    <xf numFmtId="0" fontId="2" fillId="0" borderId="28" xfId="4" applyFont="1" applyBorder="1" applyAlignment="1">
      <alignment horizontal="distributed" vertical="center" wrapText="1" justifyLastLine="1"/>
    </xf>
    <xf numFmtId="0" fontId="2" fillId="0" borderId="4" xfId="4" applyFont="1" applyBorder="1" applyAlignment="1">
      <alignment horizontal="distributed" vertical="center" wrapText="1" justifyLastLine="1"/>
    </xf>
    <xf numFmtId="0" fontId="2" fillId="0" borderId="0" xfId="4" applyFont="1" applyBorder="1" applyAlignment="1">
      <alignment horizontal="distributed" vertical="center" justifyLastLine="1"/>
    </xf>
    <xf numFmtId="215" fontId="2" fillId="0" borderId="0" xfId="4" applyNumberFormat="1" applyFont="1" applyFill="1" applyAlignment="1">
      <alignment vertical="center"/>
    </xf>
    <xf numFmtId="216" fontId="2" fillId="0" borderId="0" xfId="4" applyNumberFormat="1" applyFont="1" applyFill="1" applyAlignment="1">
      <alignment vertical="center"/>
    </xf>
    <xf numFmtId="217" fontId="2" fillId="0" borderId="0" xfId="4" applyNumberFormat="1" applyFont="1" applyFill="1" applyAlignment="1">
      <alignment vertical="center"/>
    </xf>
    <xf numFmtId="218" fontId="2" fillId="0" borderId="0" xfId="4" applyNumberFormat="1" applyFont="1" applyFill="1" applyAlignment="1">
      <alignment vertical="center"/>
    </xf>
    <xf numFmtId="215" fontId="2" fillId="0" borderId="18" xfId="4" applyNumberFormat="1" applyFont="1" applyFill="1" applyBorder="1" applyAlignment="1">
      <alignment vertical="center"/>
    </xf>
    <xf numFmtId="216" fontId="2" fillId="0" borderId="0" xfId="4" applyNumberFormat="1" applyFont="1" applyFill="1" applyBorder="1" applyAlignment="1">
      <alignment vertical="center"/>
    </xf>
    <xf numFmtId="217" fontId="2" fillId="0" borderId="0" xfId="4" applyNumberFormat="1" applyFont="1" applyFill="1" applyBorder="1" applyAlignment="1">
      <alignment vertical="center"/>
    </xf>
    <xf numFmtId="218" fontId="2" fillId="0" borderId="0" xfId="4" applyNumberFormat="1" applyFont="1" applyFill="1" applyBorder="1" applyAlignment="1">
      <alignment vertical="center"/>
    </xf>
    <xf numFmtId="215" fontId="2" fillId="0" borderId="19" xfId="4" applyNumberFormat="1" applyFont="1" applyFill="1" applyBorder="1" applyAlignment="1">
      <alignment vertical="center"/>
    </xf>
    <xf numFmtId="216" fontId="2" fillId="0" borderId="17" xfId="4" applyNumberFormat="1" applyFont="1" applyFill="1" applyBorder="1" applyAlignment="1">
      <alignment vertical="center"/>
    </xf>
    <xf numFmtId="217" fontId="2" fillId="0" borderId="17" xfId="4" applyNumberFormat="1" applyFont="1" applyFill="1" applyBorder="1" applyAlignment="1">
      <alignment vertical="center"/>
    </xf>
    <xf numFmtId="218" fontId="2" fillId="0" borderId="17" xfId="4" applyNumberFormat="1" applyFont="1" applyFill="1" applyBorder="1" applyAlignment="1">
      <alignment vertical="center"/>
    </xf>
    <xf numFmtId="0" fontId="22" fillId="0" borderId="0" xfId="4" applyFont="1" applyAlignment="1">
      <alignment vertical="center"/>
    </xf>
    <xf numFmtId="0" fontId="2" fillId="0" borderId="0" xfId="4" applyFont="1" applyAlignment="1">
      <alignment horizontal="right" vertical="center"/>
    </xf>
    <xf numFmtId="213" fontId="2" fillId="0" borderId="0" xfId="4" applyNumberFormat="1" applyFont="1" applyFill="1" applyBorder="1" applyAlignment="1">
      <alignment vertical="center"/>
    </xf>
    <xf numFmtId="210" fontId="2" fillId="0" borderId="17" xfId="2" applyNumberFormat="1" applyFont="1" applyBorder="1" applyAlignment="1">
      <alignment vertical="center"/>
    </xf>
    <xf numFmtId="211" fontId="2" fillId="0" borderId="17" xfId="2" applyNumberFormat="1" applyFont="1" applyBorder="1" applyAlignment="1">
      <alignment vertical="center"/>
    </xf>
    <xf numFmtId="177" fontId="2" fillId="0" borderId="17" xfId="2" applyNumberFormat="1" applyFont="1" applyBorder="1" applyAlignment="1">
      <alignment vertical="center"/>
    </xf>
    <xf numFmtId="0" fontId="2" fillId="0" borderId="13" xfId="1" quotePrefix="1" applyFont="1" applyFill="1" applyBorder="1" applyAlignment="1" applyProtection="1">
      <alignment vertical="center"/>
      <protection locked="0"/>
    </xf>
    <xf numFmtId="0" fontId="2" fillId="0" borderId="20" xfId="1" quotePrefix="1" applyFont="1" applyFill="1" applyBorder="1" applyAlignment="1" applyProtection="1">
      <alignment vertical="center"/>
      <protection locked="0"/>
    </xf>
    <xf numFmtId="210" fontId="2" fillId="0" borderId="19" xfId="2" applyNumberFormat="1" applyFont="1" applyBorder="1" applyAlignment="1">
      <alignment vertical="center"/>
    </xf>
    <xf numFmtId="49" fontId="2" fillId="0" borderId="13" xfId="2" applyNumberFormat="1" applyFont="1" applyFill="1" applyBorder="1" applyAlignment="1">
      <alignment vertical="center"/>
    </xf>
    <xf numFmtId="49" fontId="2" fillId="0" borderId="20" xfId="2" applyNumberFormat="1" applyFont="1" applyFill="1" applyBorder="1" applyAlignment="1">
      <alignment vertical="center"/>
    </xf>
    <xf numFmtId="193" fontId="2" fillId="0" borderId="13" xfId="0" quotePrefix="1" applyNumberFormat="1" applyFont="1" applyBorder="1" applyAlignment="1">
      <alignment horizontal="center" vertical="center"/>
    </xf>
    <xf numFmtId="0" fontId="2" fillId="0" borderId="12" xfId="0" applyFont="1" applyFill="1" applyBorder="1" applyAlignment="1">
      <alignment vertical="center"/>
    </xf>
    <xf numFmtId="0" fontId="2" fillId="0" borderId="3" xfId="0" applyFont="1" applyFill="1" applyBorder="1" applyAlignment="1">
      <alignment horizontal="left" vertical="center"/>
    </xf>
    <xf numFmtId="0" fontId="2" fillId="0" borderId="12" xfId="0" applyFont="1" applyFill="1" applyBorder="1" applyAlignment="1">
      <alignment horizontal="left" vertical="center"/>
    </xf>
    <xf numFmtId="0" fontId="2" fillId="0" borderId="0" xfId="0" applyFont="1" applyBorder="1" applyAlignment="1">
      <alignment horizontal="center" vertical="top"/>
    </xf>
    <xf numFmtId="209" fontId="2" fillId="0" borderId="18" xfId="0" applyNumberFormat="1" applyFont="1" applyBorder="1" applyAlignment="1">
      <alignment vertical="center"/>
    </xf>
    <xf numFmtId="0" fontId="2" fillId="0" borderId="0" xfId="0" applyFont="1" applyBorder="1" applyAlignment="1">
      <alignment horizontal="distributed" vertical="center" justifyLastLine="1"/>
    </xf>
    <xf numFmtId="0" fontId="1" fillId="0" borderId="0" xfId="0" applyFont="1" applyBorder="1" applyAlignment="1">
      <alignment horizontal="distributed" vertical="center"/>
    </xf>
    <xf numFmtId="0" fontId="1" fillId="0" borderId="0" xfId="0" applyFont="1" applyBorder="1" applyAlignment="1">
      <alignment vertical="center"/>
    </xf>
    <xf numFmtId="0" fontId="2" fillId="0" borderId="0" xfId="0" applyFont="1" applyBorder="1" applyAlignment="1">
      <alignment horizontal="center" vertical="center" justifyLastLine="1"/>
    </xf>
    <xf numFmtId="0" fontId="2" fillId="0" borderId="11" xfId="0" applyFont="1" applyFill="1" applyBorder="1" applyAlignment="1">
      <alignment horizontal="left" vertical="center" indent="2"/>
    </xf>
    <xf numFmtId="0" fontId="2" fillId="0" borderId="11" xfId="0" applyFont="1" applyFill="1" applyBorder="1" applyAlignment="1">
      <alignment horizontal="left" vertical="center" indent="3"/>
    </xf>
    <xf numFmtId="0" fontId="2" fillId="0" borderId="3" xfId="0" applyFont="1" applyFill="1" applyBorder="1" applyAlignment="1">
      <alignment horizontal="left" vertical="center" indent="3"/>
    </xf>
    <xf numFmtId="0" fontId="2" fillId="0" borderId="12" xfId="0" applyFont="1" applyFill="1" applyBorder="1" applyAlignment="1">
      <alignment horizontal="left" vertical="center" indent="3"/>
    </xf>
    <xf numFmtId="0" fontId="2" fillId="0" borderId="11" xfId="0" applyFont="1" applyFill="1" applyBorder="1" applyAlignment="1">
      <alignment horizontal="left" vertical="center" indent="5"/>
    </xf>
    <xf numFmtId="0" fontId="2" fillId="0" borderId="13" xfId="0" quotePrefix="1" applyFont="1" applyBorder="1" applyAlignment="1">
      <alignment horizontal="center" vertical="center"/>
    </xf>
    <xf numFmtId="181" fontId="2" fillId="0" borderId="0" xfId="0" applyNumberFormat="1" applyFont="1" applyFill="1" applyBorder="1" applyAlignment="1"/>
    <xf numFmtId="0" fontId="2" fillId="0" borderId="0" xfId="0" applyFont="1" applyFill="1" applyBorder="1" applyAlignment="1">
      <alignment horizontal="left" vertical="center" indent="3"/>
    </xf>
    <xf numFmtId="0" fontId="2" fillId="0" borderId="0" xfId="0" applyFont="1" applyFill="1" applyBorder="1" applyAlignment="1">
      <alignment horizontal="left" vertical="center"/>
    </xf>
    <xf numFmtId="181" fontId="2" fillId="0" borderId="0" xfId="0" applyNumberFormat="1" applyFont="1" applyFill="1" applyBorder="1" applyAlignment="1">
      <alignment vertical="center"/>
    </xf>
    <xf numFmtId="0" fontId="2" fillId="0" borderId="0" xfId="0" applyFont="1" applyFill="1" applyBorder="1" applyAlignment="1">
      <alignment vertical="center" justifyLastLine="1"/>
    </xf>
    <xf numFmtId="0" fontId="2" fillId="0" borderId="3" xfId="0" applyFont="1" applyBorder="1" applyAlignment="1">
      <alignment horizontal="distributed" vertical="center" justifyLastLine="1"/>
    </xf>
    <xf numFmtId="0" fontId="2" fillId="0" borderId="24" xfId="0" applyFont="1" applyBorder="1" applyAlignment="1">
      <alignment horizontal="distributed" vertical="center" justifyLastLine="1"/>
    </xf>
    <xf numFmtId="0" fontId="2" fillId="0" borderId="11" xfId="0" applyFont="1" applyBorder="1" applyAlignment="1">
      <alignment horizontal="center" vertical="center" justifyLastLine="1"/>
    </xf>
    <xf numFmtId="0" fontId="2" fillId="0" borderId="8" xfId="0" applyFont="1" applyBorder="1" applyAlignment="1">
      <alignment horizontal="center" vertical="center" justifyLastLine="1"/>
    </xf>
    <xf numFmtId="0" fontId="2" fillId="0" borderId="7" xfId="0" applyFont="1" applyBorder="1" applyAlignment="1">
      <alignment horizontal="distributed" vertical="center" justifyLastLine="1"/>
    </xf>
    <xf numFmtId="0" fontId="2" fillId="0" borderId="1" xfId="0" applyFont="1" applyBorder="1" applyAlignment="1">
      <alignment horizontal="distributed" vertical="center" justifyLastLine="1"/>
    </xf>
    <xf numFmtId="0" fontId="2" fillId="0" borderId="12" xfId="0" applyFont="1" applyBorder="1" applyAlignment="1">
      <alignment horizontal="distributed" vertical="center" justifyLastLine="1"/>
    </xf>
    <xf numFmtId="0" fontId="2" fillId="0" borderId="15" xfId="0" applyFont="1" applyBorder="1" applyAlignment="1">
      <alignment horizontal="distributed" vertical="center" justifyLastLine="1"/>
    </xf>
    <xf numFmtId="0" fontId="2" fillId="0" borderId="12" xfId="0" applyFont="1" applyFill="1" applyBorder="1" applyAlignment="1">
      <alignment horizontal="distributed" vertical="center" justifyLastLine="1"/>
    </xf>
    <xf numFmtId="0" fontId="2" fillId="0" borderId="15" xfId="0" applyFont="1" applyFill="1" applyBorder="1" applyAlignment="1">
      <alignment horizontal="distributed" vertical="center" justifyLastLine="1"/>
    </xf>
    <xf numFmtId="0" fontId="2" fillId="0" borderId="27"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6" xfId="0" applyFont="1" applyFill="1" applyBorder="1" applyAlignment="1">
      <alignment horizontal="center" vertical="center"/>
    </xf>
    <xf numFmtId="181" fontId="2" fillId="0" borderId="25" xfId="0" applyNumberFormat="1" applyFont="1" applyFill="1" applyBorder="1" applyAlignment="1"/>
    <xf numFmtId="181" fontId="2" fillId="0" borderId="0" xfId="0" applyNumberFormat="1" applyFont="1" applyFill="1" applyBorder="1" applyAlignment="1"/>
    <xf numFmtId="181" fontId="2" fillId="0" borderId="0" xfId="0" applyNumberFormat="1" applyFont="1" applyBorder="1" applyAlignment="1"/>
    <xf numFmtId="181" fontId="2" fillId="0" borderId="17" xfId="0" applyNumberFormat="1" applyFont="1" applyBorder="1" applyAlignment="1"/>
    <xf numFmtId="0" fontId="2" fillId="0" borderId="7"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2" xfId="1" applyFont="1" applyBorder="1" applyAlignment="1" applyProtection="1">
      <alignment horizontal="distributed" vertical="center" justifyLastLine="1"/>
    </xf>
    <xf numFmtId="0" fontId="2" fillId="0" borderId="13" xfId="1" applyFont="1" applyBorder="1" applyAlignment="1" applyProtection="1">
      <alignment horizontal="distributed" vertical="center" justifyLastLine="1"/>
    </xf>
    <xf numFmtId="0" fontId="2" fillId="0" borderId="15" xfId="1" applyFont="1" applyBorder="1" applyAlignment="1" applyProtection="1">
      <alignment horizontal="distributed" vertical="center" justifyLastLine="1"/>
    </xf>
    <xf numFmtId="0" fontId="2" fillId="0" borderId="7" xfId="1" applyFont="1" applyBorder="1" applyAlignment="1" applyProtection="1">
      <alignment horizontal="center" vertical="center" wrapText="1"/>
    </xf>
    <xf numFmtId="0" fontId="2" fillId="0" borderId="29" xfId="1" applyFont="1" applyBorder="1" applyAlignment="1" applyProtection="1">
      <alignment horizontal="center" vertical="center" wrapText="1"/>
    </xf>
    <xf numFmtId="0" fontId="2" fillId="0" borderId="1" xfId="1" applyFont="1" applyBorder="1" applyAlignment="1" applyProtection="1">
      <alignment horizontal="center" vertical="center"/>
    </xf>
    <xf numFmtId="0" fontId="2" fillId="0" borderId="4" xfId="1" applyFont="1" applyBorder="1" applyAlignment="1" applyProtection="1">
      <alignment horizontal="center" vertical="center"/>
    </xf>
    <xf numFmtId="0" fontId="2" fillId="0" borderId="5" xfId="1" applyFont="1" applyBorder="1" applyAlignment="1" applyProtection="1">
      <alignment horizontal="center" vertical="center"/>
    </xf>
    <xf numFmtId="0" fontId="2" fillId="0" borderId="30" xfId="1" applyFont="1" applyBorder="1" applyAlignment="1" applyProtection="1">
      <alignment horizontal="center" vertical="center" justifyLastLine="1"/>
    </xf>
    <xf numFmtId="0" fontId="2" fillId="0" borderId="1" xfId="1" applyFont="1" applyBorder="1" applyAlignment="1" applyProtection="1">
      <alignment horizontal="center" vertical="center" justifyLastLine="1"/>
    </xf>
    <xf numFmtId="0" fontId="2" fillId="0" borderId="25" xfId="1" applyFont="1" applyBorder="1" applyAlignment="1" applyProtection="1">
      <alignment horizontal="center" vertical="center" justifyLastLine="1"/>
    </xf>
    <xf numFmtId="0" fontId="2" fillId="0" borderId="24" xfId="1" applyFont="1" applyBorder="1" applyAlignment="1" applyProtection="1">
      <alignment horizontal="center" vertical="center" justifyLastLine="1"/>
    </xf>
    <xf numFmtId="0" fontId="22" fillId="0" borderId="30" xfId="1" applyFont="1" applyBorder="1" applyAlignment="1" applyProtection="1">
      <alignment horizontal="center" vertical="center" justifyLastLine="1"/>
    </xf>
    <xf numFmtId="0" fontId="22" fillId="0" borderId="1" xfId="1" applyFont="1" applyBorder="1" applyAlignment="1" applyProtection="1">
      <alignment horizontal="center" vertical="center" justifyLastLine="1"/>
    </xf>
    <xf numFmtId="0" fontId="22" fillId="0" borderId="25" xfId="1" applyFont="1" applyBorder="1" applyAlignment="1" applyProtection="1">
      <alignment horizontal="center" vertical="center" justifyLastLine="1"/>
    </xf>
    <xf numFmtId="0" fontId="22" fillId="0" borderId="24" xfId="1" applyFont="1" applyBorder="1" applyAlignment="1" applyProtection="1">
      <alignment horizontal="center" vertical="center" justifyLastLine="1"/>
    </xf>
    <xf numFmtId="0" fontId="22" fillId="0" borderId="30" xfId="1" applyFont="1" applyBorder="1" applyAlignment="1" applyProtection="1">
      <alignment horizontal="center" vertical="center" wrapText="1" justifyLastLine="1"/>
    </xf>
    <xf numFmtId="0" fontId="2" fillId="0" borderId="16" xfId="1" applyFont="1" applyBorder="1" applyAlignment="1" applyProtection="1">
      <alignment horizontal="center" vertical="center"/>
    </xf>
    <xf numFmtId="0" fontId="2" fillId="0" borderId="10" xfId="1" applyFont="1" applyBorder="1" applyAlignment="1" applyProtection="1">
      <alignment horizontal="center" vertical="center"/>
    </xf>
    <xf numFmtId="0" fontId="2" fillId="0" borderId="12" xfId="2" applyFont="1" applyBorder="1" applyAlignment="1">
      <alignment horizontal="distributed" vertical="center" justifyLastLine="1"/>
    </xf>
    <xf numFmtId="0" fontId="2" fillId="0" borderId="15" xfId="2" applyFont="1" applyBorder="1" applyAlignment="1">
      <alignment horizontal="distributed" vertical="center" justifyLastLine="1"/>
    </xf>
    <xf numFmtId="0" fontId="2" fillId="0" borderId="4" xfId="2" applyFont="1" applyBorder="1" applyAlignment="1">
      <alignment horizontal="distributed" vertical="center" justifyLastLine="1"/>
    </xf>
    <xf numFmtId="0" fontId="2" fillId="0" borderId="5" xfId="2" applyFont="1" applyBorder="1" applyAlignment="1">
      <alignment horizontal="distributed" vertical="center" justifyLastLine="1"/>
    </xf>
    <xf numFmtId="0" fontId="2" fillId="0" borderId="6" xfId="2" applyFont="1" applyBorder="1" applyAlignment="1">
      <alignment horizontal="distributed" vertical="center" justifyLastLine="1"/>
    </xf>
    <xf numFmtId="0" fontId="2" fillId="0" borderId="4" xfId="2" applyFont="1" applyBorder="1" applyAlignment="1">
      <alignment horizontal="center" vertical="center" wrapText="1"/>
    </xf>
    <xf numFmtId="0" fontId="2" fillId="0" borderId="5" xfId="2" applyFont="1" applyBorder="1" applyAlignment="1">
      <alignment horizontal="center" vertical="center" wrapText="1"/>
    </xf>
    <xf numFmtId="0" fontId="2" fillId="0" borderId="6" xfId="2" applyFont="1" applyBorder="1" applyAlignment="1">
      <alignment horizontal="center" vertical="center" wrapText="1"/>
    </xf>
    <xf numFmtId="0" fontId="2" fillId="0" borderId="12" xfId="0" applyFont="1" applyBorder="1" applyAlignment="1">
      <alignment horizontal="center" vertical="center" wrapText="1"/>
    </xf>
    <xf numFmtId="0" fontId="2" fillId="0" borderId="15" xfId="0" applyFont="1" applyBorder="1" applyAlignment="1">
      <alignment horizontal="center" vertical="center"/>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justifyLastLine="1"/>
    </xf>
    <xf numFmtId="0" fontId="2" fillId="0" borderId="15" xfId="0" applyFont="1" applyBorder="1" applyAlignment="1">
      <alignment horizontal="center" vertical="center" justifyLastLine="1"/>
    </xf>
    <xf numFmtId="0" fontId="2" fillId="0" borderId="12" xfId="0" applyFont="1" applyBorder="1" applyAlignment="1">
      <alignment horizontal="distributed" vertical="center" wrapText="1" justifyLastLine="1"/>
    </xf>
    <xf numFmtId="0" fontId="2" fillId="0" borderId="13" xfId="0" applyFont="1" applyBorder="1" applyAlignment="1">
      <alignment horizontal="distributed" vertical="center" wrapText="1" justifyLastLine="1"/>
    </xf>
    <xf numFmtId="0" fontId="2" fillId="0" borderId="15" xfId="0" applyFont="1" applyBorder="1" applyAlignment="1">
      <alignment horizontal="distributed" vertical="center" wrapText="1" justifyLastLine="1"/>
    </xf>
    <xf numFmtId="0" fontId="2" fillId="0" borderId="7" xfId="0" applyFont="1" applyBorder="1" applyAlignment="1">
      <alignment horizontal="center" vertical="center"/>
    </xf>
    <xf numFmtId="0" fontId="2" fillId="0" borderId="29" xfId="0" applyFont="1" applyBorder="1" applyAlignment="1">
      <alignment horizontal="center" vertical="center"/>
    </xf>
    <xf numFmtId="0" fontId="2" fillId="0" borderId="1" xfId="0" applyFont="1" applyBorder="1" applyAlignment="1">
      <alignment horizontal="center" vertical="center"/>
    </xf>
    <xf numFmtId="0" fontId="2" fillId="0" borderId="29"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2" fillId="0" borderId="24" xfId="0" applyFont="1" applyBorder="1" applyAlignment="1">
      <alignment horizontal="center" vertical="top"/>
    </xf>
    <xf numFmtId="0" fontId="2" fillId="0" borderId="15" xfId="0" applyFont="1" applyBorder="1" applyAlignment="1">
      <alignment horizontal="center" vertical="top"/>
    </xf>
    <xf numFmtId="0" fontId="1" fillId="0" borderId="18" xfId="0" applyFont="1" applyBorder="1" applyAlignment="1">
      <alignment horizontal="right" vertical="top"/>
    </xf>
    <xf numFmtId="0" fontId="1" fillId="0" borderId="0" xfId="0" applyFont="1" applyBorder="1" applyAlignment="1">
      <alignment horizontal="right" vertical="center"/>
    </xf>
    <xf numFmtId="0" fontId="1" fillId="0" borderId="14" xfId="0" applyFont="1" applyBorder="1" applyAlignment="1">
      <alignment horizontal="right" vertical="top"/>
    </xf>
    <xf numFmtId="0" fontId="1" fillId="0" borderId="0" xfId="0" applyFont="1" applyFill="1" applyBorder="1" applyAlignment="1">
      <alignment horizontal="right" vertical="top"/>
    </xf>
    <xf numFmtId="0" fontId="1" fillId="0" borderId="0" xfId="0" applyFont="1" applyFill="1" applyBorder="1" applyAlignment="1">
      <alignment horizontal="right" vertical="top" wrapText="1"/>
    </xf>
    <xf numFmtId="0" fontId="1" fillId="0" borderId="0" xfId="2" applyFont="1" applyBorder="1" applyAlignment="1">
      <alignment horizontal="right" vertical="top" justifyLastLine="1"/>
    </xf>
    <xf numFmtId="0" fontId="1" fillId="0" borderId="0" xfId="2" applyFont="1" applyBorder="1" applyAlignment="1">
      <alignment horizontal="right" vertical="top" wrapText="1"/>
    </xf>
    <xf numFmtId="0" fontId="1" fillId="0" borderId="23" xfId="0" applyFont="1" applyBorder="1" applyAlignment="1">
      <alignment horizontal="right" vertical="top"/>
    </xf>
    <xf numFmtId="0" fontId="1" fillId="0" borderId="18" xfId="0" applyFont="1" applyBorder="1" applyAlignment="1">
      <alignment horizontal="right" vertical="top" wrapText="1"/>
    </xf>
    <xf numFmtId="0" fontId="1" fillId="0" borderId="0" xfId="0" applyFont="1" applyBorder="1" applyAlignment="1">
      <alignment horizontal="right" vertical="top" wrapText="1"/>
    </xf>
    <xf numFmtId="0" fontId="1" fillId="0" borderId="25" xfId="0" applyFont="1" applyBorder="1" applyAlignment="1">
      <alignment horizontal="right" vertical="top" wrapText="1"/>
    </xf>
  </cellXfs>
  <cellStyles count="9">
    <cellStyle name="ハイパーリンク" xfId="7" builtinId="8"/>
    <cellStyle name="標準" xfId="0" builtinId="0"/>
    <cellStyle name="標準 4" xfId="6"/>
    <cellStyle name="標準 5 2" xfId="8"/>
    <cellStyle name="標準_１２．国籍別外国人登録者数" xfId="3"/>
    <cellStyle name="標準_１３．年齢別人口指数" xfId="2"/>
    <cellStyle name="標準_１６．人口動態率" xfId="4"/>
    <cellStyle name="標準_Book1" xfId="5"/>
    <cellStyle name="標準_人口動態の推移 "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78</xdr:row>
      <xdr:rowOff>0</xdr:rowOff>
    </xdr:from>
    <xdr:to>
      <xdr:col>1</xdr:col>
      <xdr:colOff>0</xdr:colOff>
      <xdr:row>78</xdr:row>
      <xdr:rowOff>0</xdr:rowOff>
    </xdr:to>
    <xdr:sp macro="" textlink="">
      <xdr:nvSpPr>
        <xdr:cNvPr id="3" name="テキスト 5"/>
        <xdr:cNvSpPr txBox="1">
          <a:spLocks noChangeArrowheads="1"/>
        </xdr:cNvSpPr>
      </xdr:nvSpPr>
      <xdr:spPr bwMode="auto">
        <a:xfrm>
          <a:off x="1076325" y="104870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平成４年</a:t>
          </a:r>
        </a:p>
      </xdr:txBody>
    </xdr:sp>
    <xdr:clientData/>
  </xdr:twoCellAnchor>
  <xdr:twoCellAnchor>
    <xdr:from>
      <xdr:col>1</xdr:col>
      <xdr:colOff>0</xdr:colOff>
      <xdr:row>78</xdr:row>
      <xdr:rowOff>0</xdr:rowOff>
    </xdr:from>
    <xdr:to>
      <xdr:col>1</xdr:col>
      <xdr:colOff>0</xdr:colOff>
      <xdr:row>78</xdr:row>
      <xdr:rowOff>0</xdr:rowOff>
    </xdr:to>
    <xdr:sp macro="" textlink="">
      <xdr:nvSpPr>
        <xdr:cNvPr id="4" name="テキスト 6"/>
        <xdr:cNvSpPr txBox="1">
          <a:spLocks noChangeArrowheads="1"/>
        </xdr:cNvSpPr>
      </xdr:nvSpPr>
      <xdr:spPr bwMode="auto">
        <a:xfrm>
          <a:off x="1076325" y="104870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1</xdr:col>
      <xdr:colOff>0</xdr:colOff>
      <xdr:row>78</xdr:row>
      <xdr:rowOff>0</xdr:rowOff>
    </xdr:from>
    <xdr:to>
      <xdr:col>1</xdr:col>
      <xdr:colOff>0</xdr:colOff>
      <xdr:row>78</xdr:row>
      <xdr:rowOff>0</xdr:rowOff>
    </xdr:to>
    <xdr:sp macro="" textlink="">
      <xdr:nvSpPr>
        <xdr:cNvPr id="5" name="Text Box 4"/>
        <xdr:cNvSpPr txBox="1">
          <a:spLocks noChangeArrowheads="1"/>
        </xdr:cNvSpPr>
      </xdr:nvSpPr>
      <xdr:spPr bwMode="auto">
        <a:xfrm>
          <a:off x="1076325" y="104870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1</xdr:col>
      <xdr:colOff>0</xdr:colOff>
      <xdr:row>78</xdr:row>
      <xdr:rowOff>0</xdr:rowOff>
    </xdr:from>
    <xdr:to>
      <xdr:col>1</xdr:col>
      <xdr:colOff>0</xdr:colOff>
      <xdr:row>78</xdr:row>
      <xdr:rowOff>0</xdr:rowOff>
    </xdr:to>
    <xdr:sp macro="" textlink="">
      <xdr:nvSpPr>
        <xdr:cNvPr id="6" name="Text Box 5"/>
        <xdr:cNvSpPr txBox="1">
          <a:spLocks noChangeArrowheads="1"/>
        </xdr:cNvSpPr>
      </xdr:nvSpPr>
      <xdr:spPr bwMode="auto">
        <a:xfrm>
          <a:off x="1076325" y="104870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1</xdr:col>
      <xdr:colOff>0</xdr:colOff>
      <xdr:row>78</xdr:row>
      <xdr:rowOff>0</xdr:rowOff>
    </xdr:from>
    <xdr:to>
      <xdr:col>1</xdr:col>
      <xdr:colOff>0</xdr:colOff>
      <xdr:row>78</xdr:row>
      <xdr:rowOff>0</xdr:rowOff>
    </xdr:to>
    <xdr:sp macro="" textlink="">
      <xdr:nvSpPr>
        <xdr:cNvPr id="7" name="Text Box 6"/>
        <xdr:cNvSpPr txBox="1">
          <a:spLocks noChangeArrowheads="1"/>
        </xdr:cNvSpPr>
      </xdr:nvSpPr>
      <xdr:spPr bwMode="auto">
        <a:xfrm>
          <a:off x="1076325" y="104870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1</xdr:col>
      <xdr:colOff>0</xdr:colOff>
      <xdr:row>78</xdr:row>
      <xdr:rowOff>0</xdr:rowOff>
    </xdr:from>
    <xdr:to>
      <xdr:col>1</xdr:col>
      <xdr:colOff>0</xdr:colOff>
      <xdr:row>78</xdr:row>
      <xdr:rowOff>0</xdr:rowOff>
    </xdr:to>
    <xdr:sp macro="" textlink="">
      <xdr:nvSpPr>
        <xdr:cNvPr id="8" name="Text Box 7"/>
        <xdr:cNvSpPr txBox="1">
          <a:spLocks noChangeArrowheads="1"/>
        </xdr:cNvSpPr>
      </xdr:nvSpPr>
      <xdr:spPr bwMode="auto">
        <a:xfrm>
          <a:off x="1076325" y="104870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1</xdr:col>
      <xdr:colOff>0</xdr:colOff>
      <xdr:row>78</xdr:row>
      <xdr:rowOff>0</xdr:rowOff>
    </xdr:from>
    <xdr:to>
      <xdr:col>1</xdr:col>
      <xdr:colOff>0</xdr:colOff>
      <xdr:row>78</xdr:row>
      <xdr:rowOff>0</xdr:rowOff>
    </xdr:to>
    <xdr:sp macro="" textlink="">
      <xdr:nvSpPr>
        <xdr:cNvPr id="9" name="Text Box 8"/>
        <xdr:cNvSpPr txBox="1">
          <a:spLocks noChangeArrowheads="1"/>
        </xdr:cNvSpPr>
      </xdr:nvSpPr>
      <xdr:spPr bwMode="auto">
        <a:xfrm>
          <a:off x="1076325" y="104870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1</xdr:col>
      <xdr:colOff>0</xdr:colOff>
      <xdr:row>78</xdr:row>
      <xdr:rowOff>0</xdr:rowOff>
    </xdr:from>
    <xdr:to>
      <xdr:col>1</xdr:col>
      <xdr:colOff>0</xdr:colOff>
      <xdr:row>78</xdr:row>
      <xdr:rowOff>0</xdr:rowOff>
    </xdr:to>
    <xdr:sp macro="" textlink="">
      <xdr:nvSpPr>
        <xdr:cNvPr id="10" name="Text Box 9"/>
        <xdr:cNvSpPr txBox="1">
          <a:spLocks noChangeArrowheads="1"/>
        </xdr:cNvSpPr>
      </xdr:nvSpPr>
      <xdr:spPr bwMode="auto">
        <a:xfrm>
          <a:off x="1076325" y="104870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2</xdr:col>
      <xdr:colOff>209550</xdr:colOff>
      <xdr:row>12</xdr:row>
      <xdr:rowOff>0</xdr:rowOff>
    </xdr:from>
    <xdr:to>
      <xdr:col>2</xdr:col>
      <xdr:colOff>771525</xdr:colOff>
      <xdr:row>12</xdr:row>
      <xdr:rowOff>0</xdr:rowOff>
    </xdr:to>
    <xdr:sp macro="" textlink="">
      <xdr:nvSpPr>
        <xdr:cNvPr id="11" name="テキスト 4"/>
        <xdr:cNvSpPr txBox="1">
          <a:spLocks noChangeArrowheads="1"/>
        </xdr:cNvSpPr>
      </xdr:nvSpPr>
      <xdr:spPr bwMode="auto">
        <a:xfrm>
          <a:off x="2247900" y="1685925"/>
          <a:ext cx="561975"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年齢</a:t>
          </a:r>
        </a:p>
      </xdr:txBody>
    </xdr:sp>
    <xdr:clientData/>
  </xdr:twoCellAnchor>
  <xdr:twoCellAnchor>
    <xdr:from>
      <xdr:col>3</xdr:col>
      <xdr:colOff>0</xdr:colOff>
      <xdr:row>12</xdr:row>
      <xdr:rowOff>0</xdr:rowOff>
    </xdr:from>
    <xdr:to>
      <xdr:col>3</xdr:col>
      <xdr:colOff>0</xdr:colOff>
      <xdr:row>12</xdr:row>
      <xdr:rowOff>0</xdr:rowOff>
    </xdr:to>
    <xdr:sp macro="" textlink="">
      <xdr:nvSpPr>
        <xdr:cNvPr id="12" name="テキスト 5"/>
        <xdr:cNvSpPr txBox="1">
          <a:spLocks noChangeArrowheads="1"/>
        </xdr:cNvSpPr>
      </xdr:nvSpPr>
      <xdr:spPr bwMode="auto">
        <a:xfrm>
          <a:off x="3000375" y="16859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平成４年</a:t>
          </a:r>
        </a:p>
      </xdr:txBody>
    </xdr:sp>
    <xdr:clientData/>
  </xdr:twoCellAnchor>
  <xdr:twoCellAnchor>
    <xdr:from>
      <xdr:col>3</xdr:col>
      <xdr:colOff>123825</xdr:colOff>
      <xdr:row>12</xdr:row>
      <xdr:rowOff>0</xdr:rowOff>
    </xdr:from>
    <xdr:to>
      <xdr:col>3</xdr:col>
      <xdr:colOff>847725</xdr:colOff>
      <xdr:row>12</xdr:row>
      <xdr:rowOff>0</xdr:rowOff>
    </xdr:to>
    <xdr:sp macro="" textlink="">
      <xdr:nvSpPr>
        <xdr:cNvPr id="13" name="テキスト 6"/>
        <xdr:cNvSpPr txBox="1">
          <a:spLocks noChangeArrowheads="1"/>
        </xdr:cNvSpPr>
      </xdr:nvSpPr>
      <xdr:spPr bwMode="auto">
        <a:xfrm>
          <a:off x="3124200" y="1685925"/>
          <a:ext cx="72390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123825</xdr:colOff>
      <xdr:row>12</xdr:row>
      <xdr:rowOff>0</xdr:rowOff>
    </xdr:from>
    <xdr:to>
      <xdr:col>3</xdr:col>
      <xdr:colOff>847725</xdr:colOff>
      <xdr:row>12</xdr:row>
      <xdr:rowOff>0</xdr:rowOff>
    </xdr:to>
    <xdr:sp macro="" textlink="">
      <xdr:nvSpPr>
        <xdr:cNvPr id="14" name="Text Box 5"/>
        <xdr:cNvSpPr txBox="1">
          <a:spLocks noChangeArrowheads="1"/>
        </xdr:cNvSpPr>
      </xdr:nvSpPr>
      <xdr:spPr bwMode="auto">
        <a:xfrm>
          <a:off x="3124200" y="1685925"/>
          <a:ext cx="72390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123825</xdr:colOff>
      <xdr:row>12</xdr:row>
      <xdr:rowOff>0</xdr:rowOff>
    </xdr:from>
    <xdr:to>
      <xdr:col>3</xdr:col>
      <xdr:colOff>847725</xdr:colOff>
      <xdr:row>12</xdr:row>
      <xdr:rowOff>0</xdr:rowOff>
    </xdr:to>
    <xdr:sp macro="" textlink="">
      <xdr:nvSpPr>
        <xdr:cNvPr id="15" name="Text Box 6"/>
        <xdr:cNvSpPr txBox="1">
          <a:spLocks noChangeArrowheads="1"/>
        </xdr:cNvSpPr>
      </xdr:nvSpPr>
      <xdr:spPr bwMode="auto">
        <a:xfrm>
          <a:off x="3124200" y="1685925"/>
          <a:ext cx="72390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123825</xdr:colOff>
      <xdr:row>12</xdr:row>
      <xdr:rowOff>0</xdr:rowOff>
    </xdr:from>
    <xdr:to>
      <xdr:col>3</xdr:col>
      <xdr:colOff>847725</xdr:colOff>
      <xdr:row>12</xdr:row>
      <xdr:rowOff>0</xdr:rowOff>
    </xdr:to>
    <xdr:sp macro="" textlink="">
      <xdr:nvSpPr>
        <xdr:cNvPr id="16" name="Text Box 7"/>
        <xdr:cNvSpPr txBox="1">
          <a:spLocks noChangeArrowheads="1"/>
        </xdr:cNvSpPr>
      </xdr:nvSpPr>
      <xdr:spPr bwMode="auto">
        <a:xfrm>
          <a:off x="3124200" y="1685925"/>
          <a:ext cx="72390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123825</xdr:colOff>
      <xdr:row>12</xdr:row>
      <xdr:rowOff>0</xdr:rowOff>
    </xdr:from>
    <xdr:to>
      <xdr:col>3</xdr:col>
      <xdr:colOff>847725</xdr:colOff>
      <xdr:row>12</xdr:row>
      <xdr:rowOff>0</xdr:rowOff>
    </xdr:to>
    <xdr:sp macro="" textlink="">
      <xdr:nvSpPr>
        <xdr:cNvPr id="17" name="Text Box 8"/>
        <xdr:cNvSpPr txBox="1">
          <a:spLocks noChangeArrowheads="1"/>
        </xdr:cNvSpPr>
      </xdr:nvSpPr>
      <xdr:spPr bwMode="auto">
        <a:xfrm>
          <a:off x="3124200" y="1685925"/>
          <a:ext cx="72390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2</xdr:col>
      <xdr:colOff>209550</xdr:colOff>
      <xdr:row>12</xdr:row>
      <xdr:rowOff>0</xdr:rowOff>
    </xdr:from>
    <xdr:to>
      <xdr:col>2</xdr:col>
      <xdr:colOff>771525</xdr:colOff>
      <xdr:row>12</xdr:row>
      <xdr:rowOff>0</xdr:rowOff>
    </xdr:to>
    <xdr:sp macro="" textlink="">
      <xdr:nvSpPr>
        <xdr:cNvPr id="18" name="テキスト 4"/>
        <xdr:cNvSpPr txBox="1">
          <a:spLocks noChangeArrowheads="1"/>
        </xdr:cNvSpPr>
      </xdr:nvSpPr>
      <xdr:spPr bwMode="auto">
        <a:xfrm>
          <a:off x="2247900" y="1685925"/>
          <a:ext cx="561975"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年齢</a:t>
          </a:r>
        </a:p>
      </xdr:txBody>
    </xdr:sp>
    <xdr:clientData/>
  </xdr:twoCellAnchor>
  <xdr:twoCellAnchor>
    <xdr:from>
      <xdr:col>3</xdr:col>
      <xdr:colOff>0</xdr:colOff>
      <xdr:row>12</xdr:row>
      <xdr:rowOff>0</xdr:rowOff>
    </xdr:from>
    <xdr:to>
      <xdr:col>3</xdr:col>
      <xdr:colOff>0</xdr:colOff>
      <xdr:row>12</xdr:row>
      <xdr:rowOff>0</xdr:rowOff>
    </xdr:to>
    <xdr:sp macro="" textlink="">
      <xdr:nvSpPr>
        <xdr:cNvPr id="19" name="テキスト 5"/>
        <xdr:cNvSpPr txBox="1">
          <a:spLocks noChangeArrowheads="1"/>
        </xdr:cNvSpPr>
      </xdr:nvSpPr>
      <xdr:spPr bwMode="auto">
        <a:xfrm>
          <a:off x="3000375" y="16859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平成４年</a:t>
          </a:r>
        </a:p>
      </xdr:txBody>
    </xdr:sp>
    <xdr:clientData/>
  </xdr:twoCellAnchor>
  <xdr:twoCellAnchor>
    <xdr:from>
      <xdr:col>3</xdr:col>
      <xdr:colOff>123825</xdr:colOff>
      <xdr:row>12</xdr:row>
      <xdr:rowOff>0</xdr:rowOff>
    </xdr:from>
    <xdr:to>
      <xdr:col>3</xdr:col>
      <xdr:colOff>847725</xdr:colOff>
      <xdr:row>12</xdr:row>
      <xdr:rowOff>0</xdr:rowOff>
    </xdr:to>
    <xdr:sp macro="" textlink="">
      <xdr:nvSpPr>
        <xdr:cNvPr id="20" name="テキスト 6"/>
        <xdr:cNvSpPr txBox="1">
          <a:spLocks noChangeArrowheads="1"/>
        </xdr:cNvSpPr>
      </xdr:nvSpPr>
      <xdr:spPr bwMode="auto">
        <a:xfrm>
          <a:off x="3124200" y="1685925"/>
          <a:ext cx="72390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123825</xdr:colOff>
      <xdr:row>12</xdr:row>
      <xdr:rowOff>0</xdr:rowOff>
    </xdr:from>
    <xdr:to>
      <xdr:col>3</xdr:col>
      <xdr:colOff>847725</xdr:colOff>
      <xdr:row>12</xdr:row>
      <xdr:rowOff>0</xdr:rowOff>
    </xdr:to>
    <xdr:sp macro="" textlink="">
      <xdr:nvSpPr>
        <xdr:cNvPr id="21" name="Text Box 13"/>
        <xdr:cNvSpPr txBox="1">
          <a:spLocks noChangeArrowheads="1"/>
        </xdr:cNvSpPr>
      </xdr:nvSpPr>
      <xdr:spPr bwMode="auto">
        <a:xfrm>
          <a:off x="3124200" y="1685925"/>
          <a:ext cx="72390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123825</xdr:colOff>
      <xdr:row>12</xdr:row>
      <xdr:rowOff>0</xdr:rowOff>
    </xdr:from>
    <xdr:to>
      <xdr:col>3</xdr:col>
      <xdr:colOff>847725</xdr:colOff>
      <xdr:row>12</xdr:row>
      <xdr:rowOff>0</xdr:rowOff>
    </xdr:to>
    <xdr:sp macro="" textlink="">
      <xdr:nvSpPr>
        <xdr:cNvPr id="22" name="Text Box 14"/>
        <xdr:cNvSpPr txBox="1">
          <a:spLocks noChangeArrowheads="1"/>
        </xdr:cNvSpPr>
      </xdr:nvSpPr>
      <xdr:spPr bwMode="auto">
        <a:xfrm>
          <a:off x="3124200" y="1685925"/>
          <a:ext cx="72390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123825</xdr:colOff>
      <xdr:row>12</xdr:row>
      <xdr:rowOff>0</xdr:rowOff>
    </xdr:from>
    <xdr:to>
      <xdr:col>3</xdr:col>
      <xdr:colOff>847725</xdr:colOff>
      <xdr:row>12</xdr:row>
      <xdr:rowOff>0</xdr:rowOff>
    </xdr:to>
    <xdr:sp macro="" textlink="">
      <xdr:nvSpPr>
        <xdr:cNvPr id="23" name="Text Box 15"/>
        <xdr:cNvSpPr txBox="1">
          <a:spLocks noChangeArrowheads="1"/>
        </xdr:cNvSpPr>
      </xdr:nvSpPr>
      <xdr:spPr bwMode="auto">
        <a:xfrm>
          <a:off x="3124200" y="1685925"/>
          <a:ext cx="72390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123825</xdr:colOff>
      <xdr:row>12</xdr:row>
      <xdr:rowOff>0</xdr:rowOff>
    </xdr:from>
    <xdr:to>
      <xdr:col>3</xdr:col>
      <xdr:colOff>847725</xdr:colOff>
      <xdr:row>12</xdr:row>
      <xdr:rowOff>0</xdr:rowOff>
    </xdr:to>
    <xdr:sp macro="" textlink="">
      <xdr:nvSpPr>
        <xdr:cNvPr id="24" name="Text Box 16"/>
        <xdr:cNvSpPr txBox="1">
          <a:spLocks noChangeArrowheads="1"/>
        </xdr:cNvSpPr>
      </xdr:nvSpPr>
      <xdr:spPr bwMode="auto">
        <a:xfrm>
          <a:off x="3124200" y="1685925"/>
          <a:ext cx="72390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123825</xdr:colOff>
      <xdr:row>12</xdr:row>
      <xdr:rowOff>0</xdr:rowOff>
    </xdr:from>
    <xdr:to>
      <xdr:col>3</xdr:col>
      <xdr:colOff>847725</xdr:colOff>
      <xdr:row>12</xdr:row>
      <xdr:rowOff>0</xdr:rowOff>
    </xdr:to>
    <xdr:sp macro="" textlink="">
      <xdr:nvSpPr>
        <xdr:cNvPr id="25" name="Text Box 17"/>
        <xdr:cNvSpPr txBox="1">
          <a:spLocks noChangeArrowheads="1"/>
        </xdr:cNvSpPr>
      </xdr:nvSpPr>
      <xdr:spPr bwMode="auto">
        <a:xfrm>
          <a:off x="3124200" y="1685925"/>
          <a:ext cx="72390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2</xdr:col>
      <xdr:colOff>209550</xdr:colOff>
      <xdr:row>12</xdr:row>
      <xdr:rowOff>0</xdr:rowOff>
    </xdr:from>
    <xdr:to>
      <xdr:col>2</xdr:col>
      <xdr:colOff>771525</xdr:colOff>
      <xdr:row>12</xdr:row>
      <xdr:rowOff>0</xdr:rowOff>
    </xdr:to>
    <xdr:sp macro="" textlink="">
      <xdr:nvSpPr>
        <xdr:cNvPr id="26" name="テキスト 4"/>
        <xdr:cNvSpPr txBox="1">
          <a:spLocks noChangeArrowheads="1"/>
        </xdr:cNvSpPr>
      </xdr:nvSpPr>
      <xdr:spPr bwMode="auto">
        <a:xfrm>
          <a:off x="2247900" y="1685925"/>
          <a:ext cx="561975"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年齢</a:t>
          </a:r>
        </a:p>
      </xdr:txBody>
    </xdr:sp>
    <xdr:clientData/>
  </xdr:twoCellAnchor>
  <xdr:twoCellAnchor>
    <xdr:from>
      <xdr:col>3</xdr:col>
      <xdr:colOff>0</xdr:colOff>
      <xdr:row>12</xdr:row>
      <xdr:rowOff>0</xdr:rowOff>
    </xdr:from>
    <xdr:to>
      <xdr:col>3</xdr:col>
      <xdr:colOff>0</xdr:colOff>
      <xdr:row>12</xdr:row>
      <xdr:rowOff>0</xdr:rowOff>
    </xdr:to>
    <xdr:sp macro="" textlink="">
      <xdr:nvSpPr>
        <xdr:cNvPr id="27" name="テキスト 5"/>
        <xdr:cNvSpPr txBox="1">
          <a:spLocks noChangeArrowheads="1"/>
        </xdr:cNvSpPr>
      </xdr:nvSpPr>
      <xdr:spPr bwMode="auto">
        <a:xfrm>
          <a:off x="3000375" y="16859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平成４年</a:t>
          </a:r>
        </a:p>
      </xdr:txBody>
    </xdr:sp>
    <xdr:clientData/>
  </xdr:twoCellAnchor>
  <xdr:twoCellAnchor>
    <xdr:from>
      <xdr:col>3</xdr:col>
      <xdr:colOff>0</xdr:colOff>
      <xdr:row>12</xdr:row>
      <xdr:rowOff>0</xdr:rowOff>
    </xdr:from>
    <xdr:to>
      <xdr:col>3</xdr:col>
      <xdr:colOff>0</xdr:colOff>
      <xdr:row>12</xdr:row>
      <xdr:rowOff>0</xdr:rowOff>
    </xdr:to>
    <xdr:sp macro="" textlink="">
      <xdr:nvSpPr>
        <xdr:cNvPr id="28" name="テキスト 6"/>
        <xdr:cNvSpPr txBox="1">
          <a:spLocks noChangeArrowheads="1"/>
        </xdr:cNvSpPr>
      </xdr:nvSpPr>
      <xdr:spPr bwMode="auto">
        <a:xfrm>
          <a:off x="3000375" y="16859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123825</xdr:colOff>
      <xdr:row>12</xdr:row>
      <xdr:rowOff>0</xdr:rowOff>
    </xdr:from>
    <xdr:to>
      <xdr:col>3</xdr:col>
      <xdr:colOff>847725</xdr:colOff>
      <xdr:row>12</xdr:row>
      <xdr:rowOff>0</xdr:rowOff>
    </xdr:to>
    <xdr:sp macro="" textlink="">
      <xdr:nvSpPr>
        <xdr:cNvPr id="29" name="Text Box 21"/>
        <xdr:cNvSpPr txBox="1">
          <a:spLocks noChangeArrowheads="1"/>
        </xdr:cNvSpPr>
      </xdr:nvSpPr>
      <xdr:spPr bwMode="auto">
        <a:xfrm>
          <a:off x="3124200" y="1685925"/>
          <a:ext cx="72390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0</xdr:colOff>
      <xdr:row>12</xdr:row>
      <xdr:rowOff>0</xdr:rowOff>
    </xdr:from>
    <xdr:to>
      <xdr:col>3</xdr:col>
      <xdr:colOff>0</xdr:colOff>
      <xdr:row>12</xdr:row>
      <xdr:rowOff>0</xdr:rowOff>
    </xdr:to>
    <xdr:sp macro="" textlink="">
      <xdr:nvSpPr>
        <xdr:cNvPr id="30" name="Text Box 22"/>
        <xdr:cNvSpPr txBox="1">
          <a:spLocks noChangeArrowheads="1"/>
        </xdr:cNvSpPr>
      </xdr:nvSpPr>
      <xdr:spPr bwMode="auto">
        <a:xfrm>
          <a:off x="3000375" y="16859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0</xdr:colOff>
      <xdr:row>12</xdr:row>
      <xdr:rowOff>0</xdr:rowOff>
    </xdr:from>
    <xdr:to>
      <xdr:col>3</xdr:col>
      <xdr:colOff>0</xdr:colOff>
      <xdr:row>12</xdr:row>
      <xdr:rowOff>0</xdr:rowOff>
    </xdr:to>
    <xdr:sp macro="" textlink="">
      <xdr:nvSpPr>
        <xdr:cNvPr id="31" name="Text Box 23"/>
        <xdr:cNvSpPr txBox="1">
          <a:spLocks noChangeArrowheads="1"/>
        </xdr:cNvSpPr>
      </xdr:nvSpPr>
      <xdr:spPr bwMode="auto">
        <a:xfrm>
          <a:off x="3000375" y="16859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0</xdr:colOff>
      <xdr:row>12</xdr:row>
      <xdr:rowOff>0</xdr:rowOff>
    </xdr:from>
    <xdr:to>
      <xdr:col>3</xdr:col>
      <xdr:colOff>0</xdr:colOff>
      <xdr:row>12</xdr:row>
      <xdr:rowOff>0</xdr:rowOff>
    </xdr:to>
    <xdr:sp macro="" textlink="">
      <xdr:nvSpPr>
        <xdr:cNvPr id="32" name="Text Box 24"/>
        <xdr:cNvSpPr txBox="1">
          <a:spLocks noChangeArrowheads="1"/>
        </xdr:cNvSpPr>
      </xdr:nvSpPr>
      <xdr:spPr bwMode="auto">
        <a:xfrm>
          <a:off x="3000375" y="16859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0</xdr:colOff>
      <xdr:row>12</xdr:row>
      <xdr:rowOff>0</xdr:rowOff>
    </xdr:from>
    <xdr:to>
      <xdr:col>3</xdr:col>
      <xdr:colOff>0</xdr:colOff>
      <xdr:row>12</xdr:row>
      <xdr:rowOff>0</xdr:rowOff>
    </xdr:to>
    <xdr:sp macro="" textlink="">
      <xdr:nvSpPr>
        <xdr:cNvPr id="33" name="Text Box 25"/>
        <xdr:cNvSpPr txBox="1">
          <a:spLocks noChangeArrowheads="1"/>
        </xdr:cNvSpPr>
      </xdr:nvSpPr>
      <xdr:spPr bwMode="auto">
        <a:xfrm>
          <a:off x="3000375" y="16859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0</xdr:colOff>
      <xdr:row>12</xdr:row>
      <xdr:rowOff>0</xdr:rowOff>
    </xdr:from>
    <xdr:to>
      <xdr:col>3</xdr:col>
      <xdr:colOff>0</xdr:colOff>
      <xdr:row>12</xdr:row>
      <xdr:rowOff>0</xdr:rowOff>
    </xdr:to>
    <xdr:sp macro="" textlink="">
      <xdr:nvSpPr>
        <xdr:cNvPr id="34" name="Text Box 26"/>
        <xdr:cNvSpPr txBox="1">
          <a:spLocks noChangeArrowheads="1"/>
        </xdr:cNvSpPr>
      </xdr:nvSpPr>
      <xdr:spPr bwMode="auto">
        <a:xfrm>
          <a:off x="3000375" y="16859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2</xdr:col>
      <xdr:colOff>209550</xdr:colOff>
      <xdr:row>12</xdr:row>
      <xdr:rowOff>0</xdr:rowOff>
    </xdr:from>
    <xdr:to>
      <xdr:col>2</xdr:col>
      <xdr:colOff>771525</xdr:colOff>
      <xdr:row>12</xdr:row>
      <xdr:rowOff>0</xdr:rowOff>
    </xdr:to>
    <xdr:sp macro="" textlink="">
      <xdr:nvSpPr>
        <xdr:cNvPr id="35" name="テキスト 4"/>
        <xdr:cNvSpPr txBox="1">
          <a:spLocks noChangeArrowheads="1"/>
        </xdr:cNvSpPr>
      </xdr:nvSpPr>
      <xdr:spPr bwMode="auto">
        <a:xfrm>
          <a:off x="2247900" y="1685925"/>
          <a:ext cx="561975"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年齢</a:t>
          </a:r>
        </a:p>
      </xdr:txBody>
    </xdr:sp>
    <xdr:clientData/>
  </xdr:twoCellAnchor>
  <xdr:twoCellAnchor>
    <xdr:from>
      <xdr:col>3</xdr:col>
      <xdr:colOff>0</xdr:colOff>
      <xdr:row>12</xdr:row>
      <xdr:rowOff>0</xdr:rowOff>
    </xdr:from>
    <xdr:to>
      <xdr:col>3</xdr:col>
      <xdr:colOff>0</xdr:colOff>
      <xdr:row>12</xdr:row>
      <xdr:rowOff>0</xdr:rowOff>
    </xdr:to>
    <xdr:sp macro="" textlink="">
      <xdr:nvSpPr>
        <xdr:cNvPr id="36" name="テキスト 5"/>
        <xdr:cNvSpPr txBox="1">
          <a:spLocks noChangeArrowheads="1"/>
        </xdr:cNvSpPr>
      </xdr:nvSpPr>
      <xdr:spPr bwMode="auto">
        <a:xfrm>
          <a:off x="3000375" y="16859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平成４年</a:t>
          </a:r>
        </a:p>
      </xdr:txBody>
    </xdr:sp>
    <xdr:clientData/>
  </xdr:twoCellAnchor>
  <xdr:twoCellAnchor>
    <xdr:from>
      <xdr:col>3</xdr:col>
      <xdr:colOff>0</xdr:colOff>
      <xdr:row>12</xdr:row>
      <xdr:rowOff>0</xdr:rowOff>
    </xdr:from>
    <xdr:to>
      <xdr:col>3</xdr:col>
      <xdr:colOff>0</xdr:colOff>
      <xdr:row>12</xdr:row>
      <xdr:rowOff>0</xdr:rowOff>
    </xdr:to>
    <xdr:sp macro="" textlink="">
      <xdr:nvSpPr>
        <xdr:cNvPr id="37" name="テキスト 6"/>
        <xdr:cNvSpPr txBox="1">
          <a:spLocks noChangeArrowheads="1"/>
        </xdr:cNvSpPr>
      </xdr:nvSpPr>
      <xdr:spPr bwMode="auto">
        <a:xfrm>
          <a:off x="3000375" y="16859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123825</xdr:colOff>
      <xdr:row>12</xdr:row>
      <xdr:rowOff>0</xdr:rowOff>
    </xdr:from>
    <xdr:to>
      <xdr:col>3</xdr:col>
      <xdr:colOff>847725</xdr:colOff>
      <xdr:row>12</xdr:row>
      <xdr:rowOff>0</xdr:rowOff>
    </xdr:to>
    <xdr:sp macro="" textlink="">
      <xdr:nvSpPr>
        <xdr:cNvPr id="38" name="Text Box 30"/>
        <xdr:cNvSpPr txBox="1">
          <a:spLocks noChangeArrowheads="1"/>
        </xdr:cNvSpPr>
      </xdr:nvSpPr>
      <xdr:spPr bwMode="auto">
        <a:xfrm>
          <a:off x="3124200" y="1685925"/>
          <a:ext cx="72390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0</xdr:colOff>
      <xdr:row>12</xdr:row>
      <xdr:rowOff>0</xdr:rowOff>
    </xdr:from>
    <xdr:to>
      <xdr:col>3</xdr:col>
      <xdr:colOff>0</xdr:colOff>
      <xdr:row>12</xdr:row>
      <xdr:rowOff>0</xdr:rowOff>
    </xdr:to>
    <xdr:sp macro="" textlink="">
      <xdr:nvSpPr>
        <xdr:cNvPr id="39" name="Text Box 31"/>
        <xdr:cNvSpPr txBox="1">
          <a:spLocks noChangeArrowheads="1"/>
        </xdr:cNvSpPr>
      </xdr:nvSpPr>
      <xdr:spPr bwMode="auto">
        <a:xfrm>
          <a:off x="3000375" y="16859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0</xdr:colOff>
      <xdr:row>12</xdr:row>
      <xdr:rowOff>0</xdr:rowOff>
    </xdr:from>
    <xdr:to>
      <xdr:col>3</xdr:col>
      <xdr:colOff>0</xdr:colOff>
      <xdr:row>12</xdr:row>
      <xdr:rowOff>0</xdr:rowOff>
    </xdr:to>
    <xdr:sp macro="" textlink="">
      <xdr:nvSpPr>
        <xdr:cNvPr id="40" name="Text Box 32"/>
        <xdr:cNvSpPr txBox="1">
          <a:spLocks noChangeArrowheads="1"/>
        </xdr:cNvSpPr>
      </xdr:nvSpPr>
      <xdr:spPr bwMode="auto">
        <a:xfrm>
          <a:off x="3000375" y="16859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0</xdr:colOff>
      <xdr:row>12</xdr:row>
      <xdr:rowOff>0</xdr:rowOff>
    </xdr:from>
    <xdr:to>
      <xdr:col>3</xdr:col>
      <xdr:colOff>0</xdr:colOff>
      <xdr:row>12</xdr:row>
      <xdr:rowOff>0</xdr:rowOff>
    </xdr:to>
    <xdr:sp macro="" textlink="">
      <xdr:nvSpPr>
        <xdr:cNvPr id="41" name="Text Box 33"/>
        <xdr:cNvSpPr txBox="1">
          <a:spLocks noChangeArrowheads="1"/>
        </xdr:cNvSpPr>
      </xdr:nvSpPr>
      <xdr:spPr bwMode="auto">
        <a:xfrm>
          <a:off x="3000375" y="16859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0</xdr:colOff>
      <xdr:row>12</xdr:row>
      <xdr:rowOff>0</xdr:rowOff>
    </xdr:from>
    <xdr:to>
      <xdr:col>3</xdr:col>
      <xdr:colOff>0</xdr:colOff>
      <xdr:row>12</xdr:row>
      <xdr:rowOff>0</xdr:rowOff>
    </xdr:to>
    <xdr:sp macro="" textlink="">
      <xdr:nvSpPr>
        <xdr:cNvPr id="42" name="Text Box 34"/>
        <xdr:cNvSpPr txBox="1">
          <a:spLocks noChangeArrowheads="1"/>
        </xdr:cNvSpPr>
      </xdr:nvSpPr>
      <xdr:spPr bwMode="auto">
        <a:xfrm>
          <a:off x="3000375" y="16859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0</xdr:colOff>
      <xdr:row>12</xdr:row>
      <xdr:rowOff>0</xdr:rowOff>
    </xdr:from>
    <xdr:to>
      <xdr:col>3</xdr:col>
      <xdr:colOff>0</xdr:colOff>
      <xdr:row>12</xdr:row>
      <xdr:rowOff>0</xdr:rowOff>
    </xdr:to>
    <xdr:sp macro="" textlink="">
      <xdr:nvSpPr>
        <xdr:cNvPr id="43" name="Text Box 35"/>
        <xdr:cNvSpPr txBox="1">
          <a:spLocks noChangeArrowheads="1"/>
        </xdr:cNvSpPr>
      </xdr:nvSpPr>
      <xdr:spPr bwMode="auto">
        <a:xfrm>
          <a:off x="3000375" y="16859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2</xdr:col>
      <xdr:colOff>209550</xdr:colOff>
      <xdr:row>12</xdr:row>
      <xdr:rowOff>0</xdr:rowOff>
    </xdr:from>
    <xdr:to>
      <xdr:col>2</xdr:col>
      <xdr:colOff>771525</xdr:colOff>
      <xdr:row>12</xdr:row>
      <xdr:rowOff>0</xdr:rowOff>
    </xdr:to>
    <xdr:sp macro="" textlink="">
      <xdr:nvSpPr>
        <xdr:cNvPr id="44" name="テキスト 4"/>
        <xdr:cNvSpPr txBox="1">
          <a:spLocks noChangeArrowheads="1"/>
        </xdr:cNvSpPr>
      </xdr:nvSpPr>
      <xdr:spPr bwMode="auto">
        <a:xfrm>
          <a:off x="2247900" y="1685925"/>
          <a:ext cx="561975"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年齢</a:t>
          </a:r>
        </a:p>
      </xdr:txBody>
    </xdr:sp>
    <xdr:clientData/>
  </xdr:twoCellAnchor>
  <xdr:twoCellAnchor>
    <xdr:from>
      <xdr:col>3</xdr:col>
      <xdr:colOff>0</xdr:colOff>
      <xdr:row>12</xdr:row>
      <xdr:rowOff>0</xdr:rowOff>
    </xdr:from>
    <xdr:to>
      <xdr:col>3</xdr:col>
      <xdr:colOff>0</xdr:colOff>
      <xdr:row>12</xdr:row>
      <xdr:rowOff>0</xdr:rowOff>
    </xdr:to>
    <xdr:sp macro="" textlink="">
      <xdr:nvSpPr>
        <xdr:cNvPr id="45" name="テキスト 5"/>
        <xdr:cNvSpPr txBox="1">
          <a:spLocks noChangeArrowheads="1"/>
        </xdr:cNvSpPr>
      </xdr:nvSpPr>
      <xdr:spPr bwMode="auto">
        <a:xfrm>
          <a:off x="3000375" y="16859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平成４年</a:t>
          </a:r>
        </a:p>
      </xdr:txBody>
    </xdr:sp>
    <xdr:clientData/>
  </xdr:twoCellAnchor>
  <xdr:twoCellAnchor>
    <xdr:from>
      <xdr:col>3</xdr:col>
      <xdr:colOff>0</xdr:colOff>
      <xdr:row>12</xdr:row>
      <xdr:rowOff>0</xdr:rowOff>
    </xdr:from>
    <xdr:to>
      <xdr:col>3</xdr:col>
      <xdr:colOff>0</xdr:colOff>
      <xdr:row>12</xdr:row>
      <xdr:rowOff>0</xdr:rowOff>
    </xdr:to>
    <xdr:sp macro="" textlink="">
      <xdr:nvSpPr>
        <xdr:cNvPr id="46" name="テキスト 6"/>
        <xdr:cNvSpPr txBox="1">
          <a:spLocks noChangeArrowheads="1"/>
        </xdr:cNvSpPr>
      </xdr:nvSpPr>
      <xdr:spPr bwMode="auto">
        <a:xfrm>
          <a:off x="3000375" y="16859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0</xdr:colOff>
      <xdr:row>12</xdr:row>
      <xdr:rowOff>0</xdr:rowOff>
    </xdr:from>
    <xdr:to>
      <xdr:col>3</xdr:col>
      <xdr:colOff>0</xdr:colOff>
      <xdr:row>12</xdr:row>
      <xdr:rowOff>0</xdr:rowOff>
    </xdr:to>
    <xdr:sp macro="" textlink="">
      <xdr:nvSpPr>
        <xdr:cNvPr id="47" name="Text Box 4"/>
        <xdr:cNvSpPr txBox="1">
          <a:spLocks noChangeArrowheads="1"/>
        </xdr:cNvSpPr>
      </xdr:nvSpPr>
      <xdr:spPr bwMode="auto">
        <a:xfrm>
          <a:off x="3000375" y="16859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0</xdr:colOff>
      <xdr:row>12</xdr:row>
      <xdr:rowOff>0</xdr:rowOff>
    </xdr:from>
    <xdr:to>
      <xdr:col>3</xdr:col>
      <xdr:colOff>0</xdr:colOff>
      <xdr:row>12</xdr:row>
      <xdr:rowOff>0</xdr:rowOff>
    </xdr:to>
    <xdr:sp macro="" textlink="">
      <xdr:nvSpPr>
        <xdr:cNvPr id="48" name="Text Box 5"/>
        <xdr:cNvSpPr txBox="1">
          <a:spLocks noChangeArrowheads="1"/>
        </xdr:cNvSpPr>
      </xdr:nvSpPr>
      <xdr:spPr bwMode="auto">
        <a:xfrm>
          <a:off x="3000375" y="16859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0</xdr:colOff>
      <xdr:row>12</xdr:row>
      <xdr:rowOff>0</xdr:rowOff>
    </xdr:from>
    <xdr:to>
      <xdr:col>3</xdr:col>
      <xdr:colOff>0</xdr:colOff>
      <xdr:row>12</xdr:row>
      <xdr:rowOff>0</xdr:rowOff>
    </xdr:to>
    <xdr:sp macro="" textlink="">
      <xdr:nvSpPr>
        <xdr:cNvPr id="49" name="Text Box 6"/>
        <xdr:cNvSpPr txBox="1">
          <a:spLocks noChangeArrowheads="1"/>
        </xdr:cNvSpPr>
      </xdr:nvSpPr>
      <xdr:spPr bwMode="auto">
        <a:xfrm>
          <a:off x="3000375" y="16859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0</xdr:colOff>
      <xdr:row>12</xdr:row>
      <xdr:rowOff>0</xdr:rowOff>
    </xdr:from>
    <xdr:to>
      <xdr:col>3</xdr:col>
      <xdr:colOff>0</xdr:colOff>
      <xdr:row>12</xdr:row>
      <xdr:rowOff>0</xdr:rowOff>
    </xdr:to>
    <xdr:sp macro="" textlink="">
      <xdr:nvSpPr>
        <xdr:cNvPr id="50" name="Text Box 7"/>
        <xdr:cNvSpPr txBox="1">
          <a:spLocks noChangeArrowheads="1"/>
        </xdr:cNvSpPr>
      </xdr:nvSpPr>
      <xdr:spPr bwMode="auto">
        <a:xfrm>
          <a:off x="3000375" y="16859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0</xdr:colOff>
      <xdr:row>12</xdr:row>
      <xdr:rowOff>0</xdr:rowOff>
    </xdr:from>
    <xdr:to>
      <xdr:col>3</xdr:col>
      <xdr:colOff>0</xdr:colOff>
      <xdr:row>12</xdr:row>
      <xdr:rowOff>0</xdr:rowOff>
    </xdr:to>
    <xdr:sp macro="" textlink="">
      <xdr:nvSpPr>
        <xdr:cNvPr id="51" name="Text Box 8"/>
        <xdr:cNvSpPr txBox="1">
          <a:spLocks noChangeArrowheads="1"/>
        </xdr:cNvSpPr>
      </xdr:nvSpPr>
      <xdr:spPr bwMode="auto">
        <a:xfrm>
          <a:off x="3000375" y="16859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3</xdr:col>
      <xdr:colOff>0</xdr:colOff>
      <xdr:row>12</xdr:row>
      <xdr:rowOff>0</xdr:rowOff>
    </xdr:from>
    <xdr:to>
      <xdr:col>3</xdr:col>
      <xdr:colOff>0</xdr:colOff>
      <xdr:row>12</xdr:row>
      <xdr:rowOff>0</xdr:rowOff>
    </xdr:to>
    <xdr:sp macro="" textlink="">
      <xdr:nvSpPr>
        <xdr:cNvPr id="52" name="Text Box 9"/>
        <xdr:cNvSpPr txBox="1">
          <a:spLocks noChangeArrowheads="1"/>
        </xdr:cNvSpPr>
      </xdr:nvSpPr>
      <xdr:spPr bwMode="auto">
        <a:xfrm>
          <a:off x="3000375" y="16859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57150</xdr:colOff>
      <xdr:row>210</xdr:row>
      <xdr:rowOff>123825</xdr:rowOff>
    </xdr:from>
    <xdr:to>
      <xdr:col>13</xdr:col>
      <xdr:colOff>485775</xdr:colOff>
      <xdr:row>212</xdr:row>
      <xdr:rowOff>0</xdr:rowOff>
    </xdr:to>
    <xdr:sp macro="" textlink="">
      <xdr:nvSpPr>
        <xdr:cNvPr id="2" name="テキスト 2"/>
        <xdr:cNvSpPr txBox="1">
          <a:spLocks noChangeArrowheads="1"/>
        </xdr:cNvSpPr>
      </xdr:nvSpPr>
      <xdr:spPr bwMode="auto">
        <a:xfrm>
          <a:off x="6962775" y="37233225"/>
          <a:ext cx="4476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57150</xdr:colOff>
      <xdr:row>2</xdr:row>
      <xdr:rowOff>133350</xdr:rowOff>
    </xdr:from>
    <xdr:to>
      <xdr:col>9</xdr:col>
      <xdr:colOff>676275</xdr:colOff>
      <xdr:row>4</xdr:row>
      <xdr:rowOff>9525</xdr:rowOff>
    </xdr:to>
    <xdr:sp macro="" textlink="">
      <xdr:nvSpPr>
        <xdr:cNvPr id="2" name="テキスト 2"/>
        <xdr:cNvSpPr txBox="1">
          <a:spLocks noChangeArrowheads="1"/>
        </xdr:cNvSpPr>
      </xdr:nvSpPr>
      <xdr:spPr bwMode="auto">
        <a:xfrm>
          <a:off x="6229350" y="514350"/>
          <a:ext cx="619125" cy="2095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比較増減</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209550</xdr:colOff>
      <xdr:row>77</xdr:row>
      <xdr:rowOff>0</xdr:rowOff>
    </xdr:from>
    <xdr:to>
      <xdr:col>0</xdr:col>
      <xdr:colOff>771525</xdr:colOff>
      <xdr:row>77</xdr:row>
      <xdr:rowOff>0</xdr:rowOff>
    </xdr:to>
    <xdr:sp macro="" textlink="">
      <xdr:nvSpPr>
        <xdr:cNvPr id="2" name="テキスト 4"/>
        <xdr:cNvSpPr txBox="1">
          <a:spLocks noChangeArrowheads="1"/>
        </xdr:cNvSpPr>
      </xdr:nvSpPr>
      <xdr:spPr bwMode="auto">
        <a:xfrm>
          <a:off x="209550" y="10353675"/>
          <a:ext cx="561975"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年齢</a:t>
          </a:r>
        </a:p>
      </xdr:txBody>
    </xdr:sp>
    <xdr:clientData/>
  </xdr:twoCellAnchor>
  <xdr:twoCellAnchor>
    <xdr:from>
      <xdr:col>1</xdr:col>
      <xdr:colOff>0</xdr:colOff>
      <xdr:row>77</xdr:row>
      <xdr:rowOff>0</xdr:rowOff>
    </xdr:from>
    <xdr:to>
      <xdr:col>1</xdr:col>
      <xdr:colOff>0</xdr:colOff>
      <xdr:row>77</xdr:row>
      <xdr:rowOff>0</xdr:rowOff>
    </xdr:to>
    <xdr:sp macro="" textlink="">
      <xdr:nvSpPr>
        <xdr:cNvPr id="3" name="テキスト 5"/>
        <xdr:cNvSpPr txBox="1">
          <a:spLocks noChangeArrowheads="1"/>
        </xdr:cNvSpPr>
      </xdr:nvSpPr>
      <xdr:spPr bwMode="auto">
        <a:xfrm>
          <a:off x="809625" y="1035367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平成４年</a:t>
          </a:r>
        </a:p>
      </xdr:txBody>
    </xdr:sp>
    <xdr:clientData/>
  </xdr:twoCellAnchor>
  <xdr:twoCellAnchor>
    <xdr:from>
      <xdr:col>1</xdr:col>
      <xdr:colOff>0</xdr:colOff>
      <xdr:row>77</xdr:row>
      <xdr:rowOff>0</xdr:rowOff>
    </xdr:from>
    <xdr:to>
      <xdr:col>1</xdr:col>
      <xdr:colOff>0</xdr:colOff>
      <xdr:row>77</xdr:row>
      <xdr:rowOff>0</xdr:rowOff>
    </xdr:to>
    <xdr:sp macro="" textlink="">
      <xdr:nvSpPr>
        <xdr:cNvPr id="4" name="テキスト 6"/>
        <xdr:cNvSpPr txBox="1">
          <a:spLocks noChangeArrowheads="1"/>
        </xdr:cNvSpPr>
      </xdr:nvSpPr>
      <xdr:spPr bwMode="auto">
        <a:xfrm>
          <a:off x="809625" y="1035367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1</xdr:col>
      <xdr:colOff>0</xdr:colOff>
      <xdr:row>77</xdr:row>
      <xdr:rowOff>0</xdr:rowOff>
    </xdr:from>
    <xdr:to>
      <xdr:col>1</xdr:col>
      <xdr:colOff>0</xdr:colOff>
      <xdr:row>77</xdr:row>
      <xdr:rowOff>0</xdr:rowOff>
    </xdr:to>
    <xdr:sp macro="" textlink="">
      <xdr:nvSpPr>
        <xdr:cNvPr id="5" name="Text Box 4"/>
        <xdr:cNvSpPr txBox="1">
          <a:spLocks noChangeArrowheads="1"/>
        </xdr:cNvSpPr>
      </xdr:nvSpPr>
      <xdr:spPr bwMode="auto">
        <a:xfrm>
          <a:off x="809625" y="1035367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1</xdr:col>
      <xdr:colOff>0</xdr:colOff>
      <xdr:row>77</xdr:row>
      <xdr:rowOff>0</xdr:rowOff>
    </xdr:from>
    <xdr:to>
      <xdr:col>1</xdr:col>
      <xdr:colOff>0</xdr:colOff>
      <xdr:row>77</xdr:row>
      <xdr:rowOff>0</xdr:rowOff>
    </xdr:to>
    <xdr:sp macro="" textlink="">
      <xdr:nvSpPr>
        <xdr:cNvPr id="6" name="Text Box 5"/>
        <xdr:cNvSpPr txBox="1">
          <a:spLocks noChangeArrowheads="1"/>
        </xdr:cNvSpPr>
      </xdr:nvSpPr>
      <xdr:spPr bwMode="auto">
        <a:xfrm>
          <a:off x="809625" y="1035367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1</xdr:col>
      <xdr:colOff>0</xdr:colOff>
      <xdr:row>77</xdr:row>
      <xdr:rowOff>0</xdr:rowOff>
    </xdr:from>
    <xdr:to>
      <xdr:col>1</xdr:col>
      <xdr:colOff>0</xdr:colOff>
      <xdr:row>77</xdr:row>
      <xdr:rowOff>0</xdr:rowOff>
    </xdr:to>
    <xdr:sp macro="" textlink="">
      <xdr:nvSpPr>
        <xdr:cNvPr id="7" name="Text Box 6"/>
        <xdr:cNvSpPr txBox="1">
          <a:spLocks noChangeArrowheads="1"/>
        </xdr:cNvSpPr>
      </xdr:nvSpPr>
      <xdr:spPr bwMode="auto">
        <a:xfrm>
          <a:off x="809625" y="1035367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1</xdr:col>
      <xdr:colOff>0</xdr:colOff>
      <xdr:row>77</xdr:row>
      <xdr:rowOff>0</xdr:rowOff>
    </xdr:from>
    <xdr:to>
      <xdr:col>1</xdr:col>
      <xdr:colOff>0</xdr:colOff>
      <xdr:row>77</xdr:row>
      <xdr:rowOff>0</xdr:rowOff>
    </xdr:to>
    <xdr:sp macro="" textlink="">
      <xdr:nvSpPr>
        <xdr:cNvPr id="8" name="Text Box 7"/>
        <xdr:cNvSpPr txBox="1">
          <a:spLocks noChangeArrowheads="1"/>
        </xdr:cNvSpPr>
      </xdr:nvSpPr>
      <xdr:spPr bwMode="auto">
        <a:xfrm>
          <a:off x="809625" y="1035367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1</xdr:col>
      <xdr:colOff>0</xdr:colOff>
      <xdr:row>77</xdr:row>
      <xdr:rowOff>0</xdr:rowOff>
    </xdr:from>
    <xdr:to>
      <xdr:col>1</xdr:col>
      <xdr:colOff>0</xdr:colOff>
      <xdr:row>77</xdr:row>
      <xdr:rowOff>0</xdr:rowOff>
    </xdr:to>
    <xdr:sp macro="" textlink="">
      <xdr:nvSpPr>
        <xdr:cNvPr id="9" name="Text Box 8"/>
        <xdr:cNvSpPr txBox="1">
          <a:spLocks noChangeArrowheads="1"/>
        </xdr:cNvSpPr>
      </xdr:nvSpPr>
      <xdr:spPr bwMode="auto">
        <a:xfrm>
          <a:off x="809625" y="1035367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twoCellAnchor>
    <xdr:from>
      <xdr:col>1</xdr:col>
      <xdr:colOff>0</xdr:colOff>
      <xdr:row>77</xdr:row>
      <xdr:rowOff>0</xdr:rowOff>
    </xdr:from>
    <xdr:to>
      <xdr:col>1</xdr:col>
      <xdr:colOff>0</xdr:colOff>
      <xdr:row>77</xdr:row>
      <xdr:rowOff>0</xdr:rowOff>
    </xdr:to>
    <xdr:sp macro="" textlink="">
      <xdr:nvSpPr>
        <xdr:cNvPr id="10" name="Text Box 9"/>
        <xdr:cNvSpPr txBox="1">
          <a:spLocks noChangeArrowheads="1"/>
        </xdr:cNvSpPr>
      </xdr:nvSpPr>
      <xdr:spPr bwMode="auto">
        <a:xfrm>
          <a:off x="809625" y="1035367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平成５年</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361950</xdr:colOff>
      <xdr:row>1</xdr:row>
      <xdr:rowOff>0</xdr:rowOff>
    </xdr:from>
    <xdr:to>
      <xdr:col>2</xdr:col>
      <xdr:colOff>123825</xdr:colOff>
      <xdr:row>1</xdr:row>
      <xdr:rowOff>142875</xdr:rowOff>
    </xdr:to>
    <xdr:sp macro="" textlink="">
      <xdr:nvSpPr>
        <xdr:cNvPr id="3" name="テキスト 4"/>
        <xdr:cNvSpPr txBox="1">
          <a:spLocks noChangeArrowheads="1"/>
        </xdr:cNvSpPr>
      </xdr:nvSpPr>
      <xdr:spPr bwMode="auto">
        <a:xfrm>
          <a:off x="1400175" y="219075"/>
          <a:ext cx="7334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xdr:row>
      <xdr:rowOff>95250</xdr:rowOff>
    </xdr:from>
    <xdr:to>
      <xdr:col>1</xdr:col>
      <xdr:colOff>0</xdr:colOff>
      <xdr:row>3</xdr:row>
      <xdr:rowOff>66675</xdr:rowOff>
    </xdr:to>
    <xdr:sp macro="" textlink="">
      <xdr:nvSpPr>
        <xdr:cNvPr id="2" name="テキスト 2"/>
        <xdr:cNvSpPr txBox="1">
          <a:spLocks noChangeArrowheads="1"/>
        </xdr:cNvSpPr>
      </xdr:nvSpPr>
      <xdr:spPr bwMode="auto">
        <a:xfrm>
          <a:off x="657225" y="476250"/>
          <a:ext cx="0" cy="1714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世帯数</a:t>
          </a:r>
        </a:p>
      </xdr:txBody>
    </xdr:sp>
    <xdr:clientData/>
  </xdr:twoCellAnchor>
  <xdr:twoCellAnchor>
    <xdr:from>
      <xdr:col>1</xdr:col>
      <xdr:colOff>0</xdr:colOff>
      <xdr:row>2</xdr:row>
      <xdr:rowOff>95250</xdr:rowOff>
    </xdr:from>
    <xdr:to>
      <xdr:col>1</xdr:col>
      <xdr:colOff>0</xdr:colOff>
      <xdr:row>3</xdr:row>
      <xdr:rowOff>66675</xdr:rowOff>
    </xdr:to>
    <xdr:sp macro="" textlink="">
      <xdr:nvSpPr>
        <xdr:cNvPr id="3" name="テキスト 3"/>
        <xdr:cNvSpPr txBox="1">
          <a:spLocks noChangeArrowheads="1"/>
        </xdr:cNvSpPr>
      </xdr:nvSpPr>
      <xdr:spPr bwMode="auto">
        <a:xfrm>
          <a:off x="657225" y="476250"/>
          <a:ext cx="0" cy="1714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世帯人員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tabSelected="1" workbookViewId="0"/>
  </sheetViews>
  <sheetFormatPr defaultRowHeight="13.5"/>
  <cols>
    <col min="1" max="1" width="67.125" bestFit="1" customWidth="1"/>
    <col min="2" max="3" width="12.875" customWidth="1"/>
  </cols>
  <sheetData>
    <row r="1" spans="1:3" ht="18" customHeight="1">
      <c r="A1" s="383" t="s">
        <v>525</v>
      </c>
      <c r="B1" s="384"/>
      <c r="C1" s="384"/>
    </row>
    <row r="2" spans="1:3" ht="18" customHeight="1" thickBot="1">
      <c r="A2" s="385" t="s">
        <v>503</v>
      </c>
      <c r="B2" s="386" t="s">
        <v>504</v>
      </c>
      <c r="C2" s="387" t="s">
        <v>505</v>
      </c>
    </row>
    <row r="3" spans="1:3" ht="18" customHeight="1" thickTop="1">
      <c r="A3" s="388" t="s">
        <v>507</v>
      </c>
      <c r="B3" s="389" t="s">
        <v>506</v>
      </c>
      <c r="C3" s="390">
        <v>8</v>
      </c>
    </row>
    <row r="4" spans="1:3" ht="18" customHeight="1">
      <c r="A4" s="388" t="s">
        <v>508</v>
      </c>
      <c r="B4" s="389" t="s">
        <v>506</v>
      </c>
      <c r="C4" s="391">
        <v>9</v>
      </c>
    </row>
    <row r="5" spans="1:3" ht="18" customHeight="1">
      <c r="A5" s="388" t="s">
        <v>676</v>
      </c>
      <c r="B5" s="389" t="s">
        <v>506</v>
      </c>
      <c r="C5" s="390">
        <v>10</v>
      </c>
    </row>
    <row r="6" spans="1:3" ht="18" customHeight="1">
      <c r="A6" s="388" t="s">
        <v>509</v>
      </c>
      <c r="B6" s="389" t="s">
        <v>506</v>
      </c>
      <c r="C6" s="391">
        <v>11</v>
      </c>
    </row>
    <row r="7" spans="1:3" ht="18" customHeight="1">
      <c r="A7" s="388" t="s">
        <v>510</v>
      </c>
      <c r="B7" s="389" t="s">
        <v>506</v>
      </c>
      <c r="C7" s="390">
        <v>12</v>
      </c>
    </row>
    <row r="8" spans="1:3" ht="18" customHeight="1">
      <c r="A8" s="388" t="s">
        <v>511</v>
      </c>
      <c r="B8" s="389" t="s">
        <v>506</v>
      </c>
      <c r="C8" s="391">
        <v>13</v>
      </c>
    </row>
    <row r="9" spans="1:3" ht="18" customHeight="1">
      <c r="A9" s="388" t="s">
        <v>512</v>
      </c>
      <c r="B9" s="389" t="s">
        <v>506</v>
      </c>
      <c r="C9" s="390">
        <v>14</v>
      </c>
    </row>
    <row r="10" spans="1:3" ht="18" customHeight="1">
      <c r="A10" s="388" t="s">
        <v>678</v>
      </c>
      <c r="B10" s="389" t="s">
        <v>506</v>
      </c>
      <c r="C10" s="391">
        <v>15</v>
      </c>
    </row>
    <row r="11" spans="1:3" ht="18" customHeight="1">
      <c r="A11" s="388" t="s">
        <v>513</v>
      </c>
      <c r="B11" s="389" t="s">
        <v>506</v>
      </c>
      <c r="C11" s="390">
        <v>16</v>
      </c>
    </row>
    <row r="12" spans="1:3" ht="18" customHeight="1">
      <c r="A12" s="388" t="s">
        <v>514</v>
      </c>
      <c r="B12" s="389" t="s">
        <v>506</v>
      </c>
      <c r="C12" s="391">
        <v>17</v>
      </c>
    </row>
    <row r="13" spans="1:3" ht="18" customHeight="1">
      <c r="A13" s="388" t="s">
        <v>515</v>
      </c>
      <c r="B13" s="389" t="s">
        <v>506</v>
      </c>
      <c r="C13" s="390">
        <v>18</v>
      </c>
    </row>
    <row r="14" spans="1:3" ht="18" customHeight="1">
      <c r="A14" s="388" t="s">
        <v>516</v>
      </c>
      <c r="B14" s="389" t="s">
        <v>506</v>
      </c>
      <c r="C14" s="391">
        <v>19</v>
      </c>
    </row>
    <row r="15" spans="1:3" ht="18" customHeight="1">
      <c r="A15" s="388" t="s">
        <v>517</v>
      </c>
      <c r="B15" s="389" t="s">
        <v>506</v>
      </c>
      <c r="C15" s="390">
        <v>20</v>
      </c>
    </row>
    <row r="16" spans="1:3" ht="18" customHeight="1">
      <c r="A16" s="388" t="s">
        <v>518</v>
      </c>
      <c r="B16" s="389" t="s">
        <v>506</v>
      </c>
      <c r="C16" s="391">
        <v>21</v>
      </c>
    </row>
    <row r="17" spans="1:3" ht="18" customHeight="1">
      <c r="A17" s="388" t="s">
        <v>519</v>
      </c>
      <c r="B17" s="389" t="s">
        <v>506</v>
      </c>
      <c r="C17" s="390">
        <v>22</v>
      </c>
    </row>
    <row r="18" spans="1:3" ht="18" customHeight="1">
      <c r="A18" s="388" t="s">
        <v>520</v>
      </c>
      <c r="B18" s="389" t="s">
        <v>506</v>
      </c>
      <c r="C18" s="391">
        <v>23</v>
      </c>
    </row>
    <row r="19" spans="1:3" ht="18" customHeight="1">
      <c r="A19" s="388" t="s">
        <v>521</v>
      </c>
      <c r="B19" s="389" t="s">
        <v>506</v>
      </c>
      <c r="C19" s="390">
        <v>24</v>
      </c>
    </row>
    <row r="20" spans="1:3" ht="18" customHeight="1">
      <c r="A20" s="388" t="s">
        <v>522</v>
      </c>
      <c r="B20" s="389" t="s">
        <v>506</v>
      </c>
      <c r="C20" s="391">
        <v>25</v>
      </c>
    </row>
    <row r="21" spans="1:3" ht="18" customHeight="1">
      <c r="A21" s="388" t="s">
        <v>523</v>
      </c>
      <c r="B21" s="389" t="s">
        <v>506</v>
      </c>
      <c r="C21" s="390">
        <v>26</v>
      </c>
    </row>
    <row r="22" spans="1:3" ht="18" customHeight="1">
      <c r="A22" s="388" t="s">
        <v>717</v>
      </c>
      <c r="B22" s="389" t="s">
        <v>506</v>
      </c>
      <c r="C22" s="391">
        <v>27</v>
      </c>
    </row>
    <row r="23" spans="1:3" ht="18" customHeight="1">
      <c r="A23" s="388" t="s">
        <v>716</v>
      </c>
      <c r="B23" s="389" t="s">
        <v>506</v>
      </c>
      <c r="C23" s="390">
        <v>28</v>
      </c>
    </row>
    <row r="24" spans="1:3" ht="18" customHeight="1">
      <c r="A24" s="388" t="s">
        <v>524</v>
      </c>
      <c r="B24" s="389" t="s">
        <v>506</v>
      </c>
      <c r="C24" s="391">
        <v>29</v>
      </c>
    </row>
  </sheetData>
  <phoneticPr fontId="7"/>
  <hyperlinks>
    <hyperlink ref="B4" location="'9'!A1" display="表示"/>
    <hyperlink ref="B5" location="'10'!A1" display="表示"/>
    <hyperlink ref="B6" location="'11'!A1" display="表示"/>
    <hyperlink ref="B3" location="'8'!A1" display="表示"/>
    <hyperlink ref="B7" location="'12'!A1" display="表示"/>
    <hyperlink ref="B8" location="'13'!A1" display="表示"/>
    <hyperlink ref="B9" location="'14'!A1" display="表示"/>
    <hyperlink ref="B10" location="'15'!A1" display="表示"/>
    <hyperlink ref="B11" location="'16'!A1" display="表示"/>
    <hyperlink ref="B12" location="'17'!A1" display="表示"/>
    <hyperlink ref="B13" location="'18'!A1" display="表示"/>
    <hyperlink ref="B14" location="'19'!A1" display="表示"/>
    <hyperlink ref="B15" location="'20'!A1" display="表示"/>
    <hyperlink ref="B16" location="'21'!A1" display="表示"/>
    <hyperlink ref="B17" location="'22'!A1" display="表示"/>
    <hyperlink ref="B18" location="'23'!A1" display="表示"/>
    <hyperlink ref="B19" location="'24'!A1" display="表示"/>
    <hyperlink ref="B20" location="'25'!A1" display="表示"/>
    <hyperlink ref="B21" location="'26'!A1" display="表示"/>
    <hyperlink ref="B22" location="'27'!A1" display="表示"/>
    <hyperlink ref="B23" location="'28'!A1" display="表示"/>
    <hyperlink ref="B24" location="'29'!A1" display="表示"/>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workbookViewId="0">
      <selection activeCell="A2" sqref="A2"/>
    </sheetView>
  </sheetViews>
  <sheetFormatPr defaultRowHeight="15.75" customHeight="1"/>
  <cols>
    <col min="1" max="1" width="8.625" style="296" customWidth="1"/>
    <col min="2" max="11" width="10.625" style="296" customWidth="1"/>
    <col min="12" max="256" width="9" style="296"/>
    <col min="257" max="257" width="11.875" style="296" customWidth="1"/>
    <col min="258" max="264" width="10.625" style="296" customWidth="1"/>
    <col min="265" max="512" width="9" style="296"/>
    <col min="513" max="513" width="11.875" style="296" customWidth="1"/>
    <col min="514" max="520" width="10.625" style="296" customWidth="1"/>
    <col min="521" max="768" width="9" style="296"/>
    <col min="769" max="769" width="11.875" style="296" customWidth="1"/>
    <col min="770" max="776" width="10.625" style="296" customWidth="1"/>
    <col min="777" max="1024" width="9" style="296"/>
    <col min="1025" max="1025" width="11.875" style="296" customWidth="1"/>
    <col min="1026" max="1032" width="10.625" style="296" customWidth="1"/>
    <col min="1033" max="1280" width="9" style="296"/>
    <col min="1281" max="1281" width="11.875" style="296" customWidth="1"/>
    <col min="1282" max="1288" width="10.625" style="296" customWidth="1"/>
    <col min="1289" max="1536" width="9" style="296"/>
    <col min="1537" max="1537" width="11.875" style="296" customWidth="1"/>
    <col min="1538" max="1544" width="10.625" style="296" customWidth="1"/>
    <col min="1545" max="1792" width="9" style="296"/>
    <col min="1793" max="1793" width="11.875" style="296" customWidth="1"/>
    <col min="1794" max="1800" width="10.625" style="296" customWidth="1"/>
    <col min="1801" max="2048" width="9" style="296"/>
    <col min="2049" max="2049" width="11.875" style="296" customWidth="1"/>
    <col min="2050" max="2056" width="10.625" style="296" customWidth="1"/>
    <col min="2057" max="2304" width="9" style="296"/>
    <col min="2305" max="2305" width="11.875" style="296" customWidth="1"/>
    <col min="2306" max="2312" width="10.625" style="296" customWidth="1"/>
    <col min="2313" max="2560" width="9" style="296"/>
    <col min="2561" max="2561" width="11.875" style="296" customWidth="1"/>
    <col min="2562" max="2568" width="10.625" style="296" customWidth="1"/>
    <col min="2569" max="2816" width="9" style="296"/>
    <col min="2817" max="2817" width="11.875" style="296" customWidth="1"/>
    <col min="2818" max="2824" width="10.625" style="296" customWidth="1"/>
    <col min="2825" max="3072" width="9" style="296"/>
    <col min="3073" max="3073" width="11.875" style="296" customWidth="1"/>
    <col min="3074" max="3080" width="10.625" style="296" customWidth="1"/>
    <col min="3081" max="3328" width="9" style="296"/>
    <col min="3329" max="3329" width="11.875" style="296" customWidth="1"/>
    <col min="3330" max="3336" width="10.625" style="296" customWidth="1"/>
    <col min="3337" max="3584" width="9" style="296"/>
    <col min="3585" max="3585" width="11.875" style="296" customWidth="1"/>
    <col min="3586" max="3592" width="10.625" style="296" customWidth="1"/>
    <col min="3593" max="3840" width="9" style="296"/>
    <col min="3841" max="3841" width="11.875" style="296" customWidth="1"/>
    <col min="3842" max="3848" width="10.625" style="296" customWidth="1"/>
    <col min="3849" max="4096" width="9" style="296"/>
    <col min="4097" max="4097" width="11.875" style="296" customWidth="1"/>
    <col min="4098" max="4104" width="10.625" style="296" customWidth="1"/>
    <col min="4105" max="4352" width="9" style="296"/>
    <col min="4353" max="4353" width="11.875" style="296" customWidth="1"/>
    <col min="4354" max="4360" width="10.625" style="296" customWidth="1"/>
    <col min="4361" max="4608" width="9" style="296"/>
    <col min="4609" max="4609" width="11.875" style="296" customWidth="1"/>
    <col min="4610" max="4616" width="10.625" style="296" customWidth="1"/>
    <col min="4617" max="4864" width="9" style="296"/>
    <col min="4865" max="4865" width="11.875" style="296" customWidth="1"/>
    <col min="4866" max="4872" width="10.625" style="296" customWidth="1"/>
    <col min="4873" max="5120" width="9" style="296"/>
    <col min="5121" max="5121" width="11.875" style="296" customWidth="1"/>
    <col min="5122" max="5128" width="10.625" style="296" customWidth="1"/>
    <col min="5129" max="5376" width="9" style="296"/>
    <col min="5377" max="5377" width="11.875" style="296" customWidth="1"/>
    <col min="5378" max="5384" width="10.625" style="296" customWidth="1"/>
    <col min="5385" max="5632" width="9" style="296"/>
    <col min="5633" max="5633" width="11.875" style="296" customWidth="1"/>
    <col min="5634" max="5640" width="10.625" style="296" customWidth="1"/>
    <col min="5641" max="5888" width="9" style="296"/>
    <col min="5889" max="5889" width="11.875" style="296" customWidth="1"/>
    <col min="5890" max="5896" width="10.625" style="296" customWidth="1"/>
    <col min="5897" max="6144" width="9" style="296"/>
    <col min="6145" max="6145" width="11.875" style="296" customWidth="1"/>
    <col min="6146" max="6152" width="10.625" style="296" customWidth="1"/>
    <col min="6153" max="6400" width="9" style="296"/>
    <col min="6401" max="6401" width="11.875" style="296" customWidth="1"/>
    <col min="6402" max="6408" width="10.625" style="296" customWidth="1"/>
    <col min="6409" max="6656" width="9" style="296"/>
    <col min="6657" max="6657" width="11.875" style="296" customWidth="1"/>
    <col min="6658" max="6664" width="10.625" style="296" customWidth="1"/>
    <col min="6665" max="6912" width="9" style="296"/>
    <col min="6913" max="6913" width="11.875" style="296" customWidth="1"/>
    <col min="6914" max="6920" width="10.625" style="296" customWidth="1"/>
    <col min="6921" max="7168" width="9" style="296"/>
    <col min="7169" max="7169" width="11.875" style="296" customWidth="1"/>
    <col min="7170" max="7176" width="10.625" style="296" customWidth="1"/>
    <col min="7177" max="7424" width="9" style="296"/>
    <col min="7425" max="7425" width="11.875" style="296" customWidth="1"/>
    <col min="7426" max="7432" width="10.625" style="296" customWidth="1"/>
    <col min="7433" max="7680" width="9" style="296"/>
    <col min="7681" max="7681" width="11.875" style="296" customWidth="1"/>
    <col min="7682" max="7688" width="10.625" style="296" customWidth="1"/>
    <col min="7689" max="7936" width="9" style="296"/>
    <col min="7937" max="7937" width="11.875" style="296" customWidth="1"/>
    <col min="7938" max="7944" width="10.625" style="296" customWidth="1"/>
    <col min="7945" max="8192" width="9" style="296"/>
    <col min="8193" max="8193" width="11.875" style="296" customWidth="1"/>
    <col min="8194" max="8200" width="10.625" style="296" customWidth="1"/>
    <col min="8201" max="8448" width="9" style="296"/>
    <col min="8449" max="8449" width="11.875" style="296" customWidth="1"/>
    <col min="8450" max="8456" width="10.625" style="296" customWidth="1"/>
    <col min="8457" max="8704" width="9" style="296"/>
    <col min="8705" max="8705" width="11.875" style="296" customWidth="1"/>
    <col min="8706" max="8712" width="10.625" style="296" customWidth="1"/>
    <col min="8713" max="8960" width="9" style="296"/>
    <col min="8961" max="8961" width="11.875" style="296" customWidth="1"/>
    <col min="8962" max="8968" width="10.625" style="296" customWidth="1"/>
    <col min="8969" max="9216" width="9" style="296"/>
    <col min="9217" max="9217" width="11.875" style="296" customWidth="1"/>
    <col min="9218" max="9224" width="10.625" style="296" customWidth="1"/>
    <col min="9225" max="9472" width="9" style="296"/>
    <col min="9473" max="9473" width="11.875" style="296" customWidth="1"/>
    <col min="9474" max="9480" width="10.625" style="296" customWidth="1"/>
    <col min="9481" max="9728" width="9" style="296"/>
    <col min="9729" max="9729" width="11.875" style="296" customWidth="1"/>
    <col min="9730" max="9736" width="10.625" style="296" customWidth="1"/>
    <col min="9737" max="9984" width="9" style="296"/>
    <col min="9985" max="9985" width="11.875" style="296" customWidth="1"/>
    <col min="9986" max="9992" width="10.625" style="296" customWidth="1"/>
    <col min="9993" max="10240" width="9" style="296"/>
    <col min="10241" max="10241" width="11.875" style="296" customWidth="1"/>
    <col min="10242" max="10248" width="10.625" style="296" customWidth="1"/>
    <col min="10249" max="10496" width="9" style="296"/>
    <col min="10497" max="10497" width="11.875" style="296" customWidth="1"/>
    <col min="10498" max="10504" width="10.625" style="296" customWidth="1"/>
    <col min="10505" max="10752" width="9" style="296"/>
    <col min="10753" max="10753" width="11.875" style="296" customWidth="1"/>
    <col min="10754" max="10760" width="10.625" style="296" customWidth="1"/>
    <col min="10761" max="11008" width="9" style="296"/>
    <col min="11009" max="11009" width="11.875" style="296" customWidth="1"/>
    <col min="11010" max="11016" width="10.625" style="296" customWidth="1"/>
    <col min="11017" max="11264" width="9" style="296"/>
    <col min="11265" max="11265" width="11.875" style="296" customWidth="1"/>
    <col min="11266" max="11272" width="10.625" style="296" customWidth="1"/>
    <col min="11273" max="11520" width="9" style="296"/>
    <col min="11521" max="11521" width="11.875" style="296" customWidth="1"/>
    <col min="11522" max="11528" width="10.625" style="296" customWidth="1"/>
    <col min="11529" max="11776" width="9" style="296"/>
    <col min="11777" max="11777" width="11.875" style="296" customWidth="1"/>
    <col min="11778" max="11784" width="10.625" style="296" customWidth="1"/>
    <col min="11785" max="12032" width="9" style="296"/>
    <col min="12033" max="12033" width="11.875" style="296" customWidth="1"/>
    <col min="12034" max="12040" width="10.625" style="296" customWidth="1"/>
    <col min="12041" max="12288" width="9" style="296"/>
    <col min="12289" max="12289" width="11.875" style="296" customWidth="1"/>
    <col min="12290" max="12296" width="10.625" style="296" customWidth="1"/>
    <col min="12297" max="12544" width="9" style="296"/>
    <col min="12545" max="12545" width="11.875" style="296" customWidth="1"/>
    <col min="12546" max="12552" width="10.625" style="296" customWidth="1"/>
    <col min="12553" max="12800" width="9" style="296"/>
    <col min="12801" max="12801" width="11.875" style="296" customWidth="1"/>
    <col min="12802" max="12808" width="10.625" style="296" customWidth="1"/>
    <col min="12809" max="13056" width="9" style="296"/>
    <col min="13057" max="13057" width="11.875" style="296" customWidth="1"/>
    <col min="13058" max="13064" width="10.625" style="296" customWidth="1"/>
    <col min="13065" max="13312" width="9" style="296"/>
    <col min="13313" max="13313" width="11.875" style="296" customWidth="1"/>
    <col min="13314" max="13320" width="10.625" style="296" customWidth="1"/>
    <col min="13321" max="13568" width="9" style="296"/>
    <col min="13569" max="13569" width="11.875" style="296" customWidth="1"/>
    <col min="13570" max="13576" width="10.625" style="296" customWidth="1"/>
    <col min="13577" max="13824" width="9" style="296"/>
    <col min="13825" max="13825" width="11.875" style="296" customWidth="1"/>
    <col min="13826" max="13832" width="10.625" style="296" customWidth="1"/>
    <col min="13833" max="14080" width="9" style="296"/>
    <col min="14081" max="14081" width="11.875" style="296" customWidth="1"/>
    <col min="14082" max="14088" width="10.625" style="296" customWidth="1"/>
    <col min="14089" max="14336" width="9" style="296"/>
    <col min="14337" max="14337" width="11.875" style="296" customWidth="1"/>
    <col min="14338" max="14344" width="10.625" style="296" customWidth="1"/>
    <col min="14345" max="14592" width="9" style="296"/>
    <col min="14593" max="14593" width="11.875" style="296" customWidth="1"/>
    <col min="14594" max="14600" width="10.625" style="296" customWidth="1"/>
    <col min="14601" max="14848" width="9" style="296"/>
    <col min="14849" max="14849" width="11.875" style="296" customWidth="1"/>
    <col min="14850" max="14856" width="10.625" style="296" customWidth="1"/>
    <col min="14857" max="15104" width="9" style="296"/>
    <col min="15105" max="15105" width="11.875" style="296" customWidth="1"/>
    <col min="15106" max="15112" width="10.625" style="296" customWidth="1"/>
    <col min="15113" max="15360" width="9" style="296"/>
    <col min="15361" max="15361" width="11.875" style="296" customWidth="1"/>
    <col min="15362" max="15368" width="10.625" style="296" customWidth="1"/>
    <col min="15369" max="15616" width="9" style="296"/>
    <col min="15617" max="15617" width="11.875" style="296" customWidth="1"/>
    <col min="15618" max="15624" width="10.625" style="296" customWidth="1"/>
    <col min="15625" max="15872" width="9" style="296"/>
    <col min="15873" max="15873" width="11.875" style="296" customWidth="1"/>
    <col min="15874" max="15880" width="10.625" style="296" customWidth="1"/>
    <col min="15881" max="16128" width="9" style="296"/>
    <col min="16129" max="16129" width="11.875" style="296" customWidth="1"/>
    <col min="16130" max="16136" width="10.625" style="296" customWidth="1"/>
    <col min="16137" max="16384" width="9" style="296"/>
  </cols>
  <sheetData>
    <row r="1" spans="1:11" ht="17.25">
      <c r="A1" s="295" t="s">
        <v>419</v>
      </c>
    </row>
    <row r="2" spans="1:11" ht="12">
      <c r="A2" s="297"/>
      <c r="H2" s="346"/>
      <c r="K2" s="271" t="s">
        <v>688</v>
      </c>
    </row>
    <row r="3" spans="1:11" ht="24" customHeight="1">
      <c r="A3" s="298" t="s">
        <v>402</v>
      </c>
      <c r="B3" s="299" t="s">
        <v>2</v>
      </c>
      <c r="C3" s="394" t="s">
        <v>550</v>
      </c>
      <c r="D3" s="299" t="s">
        <v>551</v>
      </c>
      <c r="E3" s="299" t="s">
        <v>552</v>
      </c>
      <c r="F3" s="299" t="s">
        <v>553</v>
      </c>
      <c r="G3" s="299" t="s">
        <v>554</v>
      </c>
      <c r="H3" s="300" t="s">
        <v>555</v>
      </c>
      <c r="I3" s="300" t="s">
        <v>420</v>
      </c>
      <c r="J3" s="300" t="s">
        <v>421</v>
      </c>
      <c r="K3" s="300" t="s">
        <v>422</v>
      </c>
    </row>
    <row r="4" spans="1:11" ht="12">
      <c r="A4" s="347" t="s">
        <v>557</v>
      </c>
      <c r="B4" s="301">
        <v>643</v>
      </c>
      <c r="C4" s="301">
        <v>131</v>
      </c>
      <c r="D4" s="301">
        <v>127</v>
      </c>
      <c r="E4" s="301">
        <v>51</v>
      </c>
      <c r="F4" s="301">
        <v>118</v>
      </c>
      <c r="G4" s="415" t="s">
        <v>556</v>
      </c>
      <c r="H4" s="415" t="s">
        <v>556</v>
      </c>
      <c r="I4" s="301">
        <v>14</v>
      </c>
      <c r="J4" s="301">
        <v>163</v>
      </c>
      <c r="K4" s="301">
        <v>39</v>
      </c>
    </row>
    <row r="5" spans="1:11" ht="12">
      <c r="A5" s="347" t="s">
        <v>466</v>
      </c>
      <c r="B5" s="301">
        <v>891</v>
      </c>
      <c r="C5" s="301">
        <v>264</v>
      </c>
      <c r="D5" s="301">
        <v>190</v>
      </c>
      <c r="E5" s="301">
        <v>49</v>
      </c>
      <c r="F5" s="301">
        <v>139</v>
      </c>
      <c r="G5" s="301">
        <v>34</v>
      </c>
      <c r="H5" s="301">
        <v>36</v>
      </c>
      <c r="I5" s="301">
        <v>14</v>
      </c>
      <c r="J5" s="301">
        <v>109</v>
      </c>
      <c r="K5" s="301">
        <v>56</v>
      </c>
    </row>
    <row r="6" spans="1:11" ht="12">
      <c r="A6" s="347" t="s">
        <v>119</v>
      </c>
      <c r="B6" s="301">
        <v>727</v>
      </c>
      <c r="C6" s="301">
        <v>241</v>
      </c>
      <c r="D6" s="301">
        <v>186</v>
      </c>
      <c r="E6" s="301">
        <v>41</v>
      </c>
      <c r="F6" s="301">
        <v>116</v>
      </c>
      <c r="G6" s="301">
        <v>9</v>
      </c>
      <c r="H6" s="301">
        <v>32</v>
      </c>
      <c r="I6" s="301">
        <v>12</v>
      </c>
      <c r="J6" s="301">
        <v>49</v>
      </c>
      <c r="K6" s="301">
        <v>41</v>
      </c>
    </row>
    <row r="7" spans="1:11" ht="12">
      <c r="A7" s="347" t="s">
        <v>475</v>
      </c>
      <c r="B7" s="301">
        <v>619</v>
      </c>
      <c r="C7" s="301">
        <v>180</v>
      </c>
      <c r="D7" s="301">
        <v>138</v>
      </c>
      <c r="E7" s="301">
        <v>42</v>
      </c>
      <c r="F7" s="301">
        <v>93</v>
      </c>
      <c r="G7" s="301">
        <v>6</v>
      </c>
      <c r="H7" s="301">
        <v>52</v>
      </c>
      <c r="I7" s="301">
        <v>10</v>
      </c>
      <c r="J7" s="301">
        <v>23</v>
      </c>
      <c r="K7" s="301">
        <v>75</v>
      </c>
    </row>
    <row r="8" spans="1:11" ht="12">
      <c r="A8" s="347" t="s">
        <v>558</v>
      </c>
      <c r="B8" s="301">
        <v>754</v>
      </c>
      <c r="C8" s="301">
        <v>152</v>
      </c>
      <c r="D8" s="301">
        <v>181</v>
      </c>
      <c r="E8" s="301">
        <v>47</v>
      </c>
      <c r="F8" s="301">
        <v>103</v>
      </c>
      <c r="G8" s="301">
        <v>8</v>
      </c>
      <c r="H8" s="414">
        <v>132</v>
      </c>
      <c r="I8" s="414">
        <v>15</v>
      </c>
      <c r="J8" s="414">
        <v>38</v>
      </c>
      <c r="K8" s="414">
        <v>78</v>
      </c>
    </row>
    <row r="9" spans="1:11" ht="12">
      <c r="A9" s="302" t="s">
        <v>559</v>
      </c>
      <c r="B9" s="302"/>
      <c r="C9" s="302"/>
      <c r="D9" s="302"/>
      <c r="E9" s="302"/>
      <c r="F9" s="302"/>
      <c r="G9" s="302"/>
      <c r="H9" s="413"/>
      <c r="K9" s="413" t="s">
        <v>582</v>
      </c>
    </row>
    <row r="10" spans="1:11" ht="13.5">
      <c r="A10" s="303"/>
      <c r="B10" s="304"/>
      <c r="C10" s="304"/>
      <c r="D10" s="304"/>
      <c r="E10" s="304"/>
      <c r="F10" s="304"/>
      <c r="G10" s="304"/>
      <c r="H10" s="304"/>
    </row>
    <row r="11" spans="1:11" ht="13.5">
      <c r="A11" s="304"/>
      <c r="B11" s="304"/>
      <c r="C11" s="304"/>
      <c r="D11" s="304"/>
      <c r="E11" s="304"/>
      <c r="F11" s="304"/>
      <c r="G11" s="304"/>
      <c r="H11" s="304"/>
    </row>
    <row r="12" spans="1:11" ht="12"/>
    <row r="13" spans="1:11" ht="12"/>
    <row r="14" spans="1:11" ht="12"/>
    <row r="15" spans="1:11" ht="13.5">
      <c r="G15" s="304"/>
    </row>
  </sheetData>
  <phoneticPr fontId="7"/>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workbookViewId="0">
      <selection activeCell="A2" sqref="A2"/>
    </sheetView>
  </sheetViews>
  <sheetFormatPr defaultColWidth="7.75" defaultRowHeight="16.5" customHeight="1"/>
  <cols>
    <col min="1" max="1" width="8.625" style="270" customWidth="1"/>
    <col min="2" max="12" width="7.25" style="270" customWidth="1"/>
    <col min="13" max="256" width="7.75" style="270"/>
    <col min="257" max="257" width="9.125" style="270" customWidth="1"/>
    <col min="258" max="268" width="7.25" style="270" customWidth="1"/>
    <col min="269" max="512" width="7.75" style="270"/>
    <col min="513" max="513" width="9.125" style="270" customWidth="1"/>
    <col min="514" max="524" width="7.25" style="270" customWidth="1"/>
    <col min="525" max="768" width="7.75" style="270"/>
    <col min="769" max="769" width="9.125" style="270" customWidth="1"/>
    <col min="770" max="780" width="7.25" style="270" customWidth="1"/>
    <col min="781" max="1024" width="7.75" style="270"/>
    <col min="1025" max="1025" width="9.125" style="270" customWidth="1"/>
    <col min="1026" max="1036" width="7.25" style="270" customWidth="1"/>
    <col min="1037" max="1280" width="7.75" style="270"/>
    <col min="1281" max="1281" width="9.125" style="270" customWidth="1"/>
    <col min="1282" max="1292" width="7.25" style="270" customWidth="1"/>
    <col min="1293" max="1536" width="7.75" style="270"/>
    <col min="1537" max="1537" width="9.125" style="270" customWidth="1"/>
    <col min="1538" max="1548" width="7.25" style="270" customWidth="1"/>
    <col min="1549" max="1792" width="7.75" style="270"/>
    <col min="1793" max="1793" width="9.125" style="270" customWidth="1"/>
    <col min="1794" max="1804" width="7.25" style="270" customWidth="1"/>
    <col min="1805" max="2048" width="7.75" style="270"/>
    <col min="2049" max="2049" width="9.125" style="270" customWidth="1"/>
    <col min="2050" max="2060" width="7.25" style="270" customWidth="1"/>
    <col min="2061" max="2304" width="7.75" style="270"/>
    <col min="2305" max="2305" width="9.125" style="270" customWidth="1"/>
    <col min="2306" max="2316" width="7.25" style="270" customWidth="1"/>
    <col min="2317" max="2560" width="7.75" style="270"/>
    <col min="2561" max="2561" width="9.125" style="270" customWidth="1"/>
    <col min="2562" max="2572" width="7.25" style="270" customWidth="1"/>
    <col min="2573" max="2816" width="7.75" style="270"/>
    <col min="2817" max="2817" width="9.125" style="270" customWidth="1"/>
    <col min="2818" max="2828" width="7.25" style="270" customWidth="1"/>
    <col min="2829" max="3072" width="7.75" style="270"/>
    <col min="3073" max="3073" width="9.125" style="270" customWidth="1"/>
    <col min="3074" max="3084" width="7.25" style="270" customWidth="1"/>
    <col min="3085" max="3328" width="7.75" style="270"/>
    <col min="3329" max="3329" width="9.125" style="270" customWidth="1"/>
    <col min="3330" max="3340" width="7.25" style="270" customWidth="1"/>
    <col min="3341" max="3584" width="7.75" style="270"/>
    <col min="3585" max="3585" width="9.125" style="270" customWidth="1"/>
    <col min="3586" max="3596" width="7.25" style="270" customWidth="1"/>
    <col min="3597" max="3840" width="7.75" style="270"/>
    <col min="3841" max="3841" width="9.125" style="270" customWidth="1"/>
    <col min="3842" max="3852" width="7.25" style="270" customWidth="1"/>
    <col min="3853" max="4096" width="7.75" style="270"/>
    <col min="4097" max="4097" width="9.125" style="270" customWidth="1"/>
    <col min="4098" max="4108" width="7.25" style="270" customWidth="1"/>
    <col min="4109" max="4352" width="7.75" style="270"/>
    <col min="4353" max="4353" width="9.125" style="270" customWidth="1"/>
    <col min="4354" max="4364" width="7.25" style="270" customWidth="1"/>
    <col min="4365" max="4608" width="7.75" style="270"/>
    <col min="4609" max="4609" width="9.125" style="270" customWidth="1"/>
    <col min="4610" max="4620" width="7.25" style="270" customWidth="1"/>
    <col min="4621" max="4864" width="7.75" style="270"/>
    <col min="4865" max="4865" width="9.125" style="270" customWidth="1"/>
    <col min="4866" max="4876" width="7.25" style="270" customWidth="1"/>
    <col min="4877" max="5120" width="7.75" style="270"/>
    <col min="5121" max="5121" width="9.125" style="270" customWidth="1"/>
    <col min="5122" max="5132" width="7.25" style="270" customWidth="1"/>
    <col min="5133" max="5376" width="7.75" style="270"/>
    <col min="5377" max="5377" width="9.125" style="270" customWidth="1"/>
    <col min="5378" max="5388" width="7.25" style="270" customWidth="1"/>
    <col min="5389" max="5632" width="7.75" style="270"/>
    <col min="5633" max="5633" width="9.125" style="270" customWidth="1"/>
    <col min="5634" max="5644" width="7.25" style="270" customWidth="1"/>
    <col min="5645" max="5888" width="7.75" style="270"/>
    <col min="5889" max="5889" width="9.125" style="270" customWidth="1"/>
    <col min="5890" max="5900" width="7.25" style="270" customWidth="1"/>
    <col min="5901" max="6144" width="7.75" style="270"/>
    <col min="6145" max="6145" width="9.125" style="270" customWidth="1"/>
    <col min="6146" max="6156" width="7.25" style="270" customWidth="1"/>
    <col min="6157" max="6400" width="7.75" style="270"/>
    <col min="6401" max="6401" width="9.125" style="270" customWidth="1"/>
    <col min="6402" max="6412" width="7.25" style="270" customWidth="1"/>
    <col min="6413" max="6656" width="7.75" style="270"/>
    <col min="6657" max="6657" width="9.125" style="270" customWidth="1"/>
    <col min="6658" max="6668" width="7.25" style="270" customWidth="1"/>
    <col min="6669" max="6912" width="7.75" style="270"/>
    <col min="6913" max="6913" width="9.125" style="270" customWidth="1"/>
    <col min="6914" max="6924" width="7.25" style="270" customWidth="1"/>
    <col min="6925" max="7168" width="7.75" style="270"/>
    <col min="7169" max="7169" width="9.125" style="270" customWidth="1"/>
    <col min="7170" max="7180" width="7.25" style="270" customWidth="1"/>
    <col min="7181" max="7424" width="7.75" style="270"/>
    <col min="7425" max="7425" width="9.125" style="270" customWidth="1"/>
    <col min="7426" max="7436" width="7.25" style="270" customWidth="1"/>
    <col min="7437" max="7680" width="7.75" style="270"/>
    <col min="7681" max="7681" width="9.125" style="270" customWidth="1"/>
    <col min="7682" max="7692" width="7.25" style="270" customWidth="1"/>
    <col min="7693" max="7936" width="7.75" style="270"/>
    <col min="7937" max="7937" width="9.125" style="270" customWidth="1"/>
    <col min="7938" max="7948" width="7.25" style="270" customWidth="1"/>
    <col min="7949" max="8192" width="7.75" style="270"/>
    <col min="8193" max="8193" width="9.125" style="270" customWidth="1"/>
    <col min="8194" max="8204" width="7.25" style="270" customWidth="1"/>
    <col min="8205" max="8448" width="7.75" style="270"/>
    <col min="8449" max="8449" width="9.125" style="270" customWidth="1"/>
    <col min="8450" max="8460" width="7.25" style="270" customWidth="1"/>
    <col min="8461" max="8704" width="7.75" style="270"/>
    <col min="8705" max="8705" width="9.125" style="270" customWidth="1"/>
    <col min="8706" max="8716" width="7.25" style="270" customWidth="1"/>
    <col min="8717" max="8960" width="7.75" style="270"/>
    <col min="8961" max="8961" width="9.125" style="270" customWidth="1"/>
    <col min="8962" max="8972" width="7.25" style="270" customWidth="1"/>
    <col min="8973" max="9216" width="7.75" style="270"/>
    <col min="9217" max="9217" width="9.125" style="270" customWidth="1"/>
    <col min="9218" max="9228" width="7.25" style="270" customWidth="1"/>
    <col min="9229" max="9472" width="7.75" style="270"/>
    <col min="9473" max="9473" width="9.125" style="270" customWidth="1"/>
    <col min="9474" max="9484" width="7.25" style="270" customWidth="1"/>
    <col min="9485" max="9728" width="7.75" style="270"/>
    <col min="9729" max="9729" width="9.125" style="270" customWidth="1"/>
    <col min="9730" max="9740" width="7.25" style="270" customWidth="1"/>
    <col min="9741" max="9984" width="7.75" style="270"/>
    <col min="9985" max="9985" width="9.125" style="270" customWidth="1"/>
    <col min="9986" max="9996" width="7.25" style="270" customWidth="1"/>
    <col min="9997" max="10240" width="7.75" style="270"/>
    <col min="10241" max="10241" width="9.125" style="270" customWidth="1"/>
    <col min="10242" max="10252" width="7.25" style="270" customWidth="1"/>
    <col min="10253" max="10496" width="7.75" style="270"/>
    <col min="10497" max="10497" width="9.125" style="270" customWidth="1"/>
    <col min="10498" max="10508" width="7.25" style="270" customWidth="1"/>
    <col min="10509" max="10752" width="7.75" style="270"/>
    <col min="10753" max="10753" width="9.125" style="270" customWidth="1"/>
    <col min="10754" max="10764" width="7.25" style="270" customWidth="1"/>
    <col min="10765" max="11008" width="7.75" style="270"/>
    <col min="11009" max="11009" width="9.125" style="270" customWidth="1"/>
    <col min="11010" max="11020" width="7.25" style="270" customWidth="1"/>
    <col min="11021" max="11264" width="7.75" style="270"/>
    <col min="11265" max="11265" width="9.125" style="270" customWidth="1"/>
    <col min="11266" max="11276" width="7.25" style="270" customWidth="1"/>
    <col min="11277" max="11520" width="7.75" style="270"/>
    <col min="11521" max="11521" width="9.125" style="270" customWidth="1"/>
    <col min="11522" max="11532" width="7.25" style="270" customWidth="1"/>
    <col min="11533" max="11776" width="7.75" style="270"/>
    <col min="11777" max="11777" width="9.125" style="270" customWidth="1"/>
    <col min="11778" max="11788" width="7.25" style="270" customWidth="1"/>
    <col min="11789" max="12032" width="7.75" style="270"/>
    <col min="12033" max="12033" width="9.125" style="270" customWidth="1"/>
    <col min="12034" max="12044" width="7.25" style="270" customWidth="1"/>
    <col min="12045" max="12288" width="7.75" style="270"/>
    <col min="12289" max="12289" width="9.125" style="270" customWidth="1"/>
    <col min="12290" max="12300" width="7.25" style="270" customWidth="1"/>
    <col min="12301" max="12544" width="7.75" style="270"/>
    <col min="12545" max="12545" width="9.125" style="270" customWidth="1"/>
    <col min="12546" max="12556" width="7.25" style="270" customWidth="1"/>
    <col min="12557" max="12800" width="7.75" style="270"/>
    <col min="12801" max="12801" width="9.125" style="270" customWidth="1"/>
    <col min="12802" max="12812" width="7.25" style="270" customWidth="1"/>
    <col min="12813" max="13056" width="7.75" style="270"/>
    <col min="13057" max="13057" width="9.125" style="270" customWidth="1"/>
    <col min="13058" max="13068" width="7.25" style="270" customWidth="1"/>
    <col min="13069" max="13312" width="7.75" style="270"/>
    <col min="13313" max="13313" width="9.125" style="270" customWidth="1"/>
    <col min="13314" max="13324" width="7.25" style="270" customWidth="1"/>
    <col min="13325" max="13568" width="7.75" style="270"/>
    <col min="13569" max="13569" width="9.125" style="270" customWidth="1"/>
    <col min="13570" max="13580" width="7.25" style="270" customWidth="1"/>
    <col min="13581" max="13824" width="7.75" style="270"/>
    <col min="13825" max="13825" width="9.125" style="270" customWidth="1"/>
    <col min="13826" max="13836" width="7.25" style="270" customWidth="1"/>
    <col min="13837" max="14080" width="7.75" style="270"/>
    <col min="14081" max="14081" width="9.125" style="270" customWidth="1"/>
    <col min="14082" max="14092" width="7.25" style="270" customWidth="1"/>
    <col min="14093" max="14336" width="7.75" style="270"/>
    <col min="14337" max="14337" width="9.125" style="270" customWidth="1"/>
    <col min="14338" max="14348" width="7.25" style="270" customWidth="1"/>
    <col min="14349" max="14592" width="7.75" style="270"/>
    <col min="14593" max="14593" width="9.125" style="270" customWidth="1"/>
    <col min="14594" max="14604" width="7.25" style="270" customWidth="1"/>
    <col min="14605" max="14848" width="7.75" style="270"/>
    <col min="14849" max="14849" width="9.125" style="270" customWidth="1"/>
    <col min="14850" max="14860" width="7.25" style="270" customWidth="1"/>
    <col min="14861" max="15104" width="7.75" style="270"/>
    <col min="15105" max="15105" width="9.125" style="270" customWidth="1"/>
    <col min="15106" max="15116" width="7.25" style="270" customWidth="1"/>
    <col min="15117" max="15360" width="7.75" style="270"/>
    <col min="15361" max="15361" width="9.125" style="270" customWidth="1"/>
    <col min="15362" max="15372" width="7.25" style="270" customWidth="1"/>
    <col min="15373" max="15616" width="7.75" style="270"/>
    <col min="15617" max="15617" width="9.125" style="270" customWidth="1"/>
    <col min="15618" max="15628" width="7.25" style="270" customWidth="1"/>
    <col min="15629" max="15872" width="7.75" style="270"/>
    <col min="15873" max="15873" width="9.125" style="270" customWidth="1"/>
    <col min="15874" max="15884" width="7.25" style="270" customWidth="1"/>
    <col min="15885" max="16128" width="7.75" style="270"/>
    <col min="16129" max="16129" width="9.125" style="270" customWidth="1"/>
    <col min="16130" max="16140" width="7.25" style="270" customWidth="1"/>
    <col min="16141" max="16384" width="7.75" style="270"/>
  </cols>
  <sheetData>
    <row r="1" spans="1:12" ht="17.25">
      <c r="A1" s="266" t="s">
        <v>407</v>
      </c>
      <c r="B1" s="268"/>
      <c r="C1" s="269"/>
      <c r="D1" s="269"/>
      <c r="E1" s="269"/>
      <c r="F1" s="269"/>
      <c r="G1" s="269"/>
      <c r="H1" s="269"/>
      <c r="I1" s="268"/>
      <c r="J1" s="269"/>
      <c r="K1" s="269"/>
      <c r="L1" s="269"/>
    </row>
    <row r="2" spans="1:12" ht="12">
      <c r="A2" s="267"/>
      <c r="B2" s="267"/>
      <c r="C2" s="267"/>
      <c r="D2" s="267"/>
      <c r="E2" s="267"/>
      <c r="F2" s="267"/>
      <c r="G2" s="267"/>
      <c r="H2" s="267"/>
      <c r="I2" s="267"/>
      <c r="J2" s="267"/>
      <c r="K2" s="267"/>
      <c r="L2" s="271" t="s">
        <v>684</v>
      </c>
    </row>
    <row r="3" spans="1:12" ht="12">
      <c r="A3" s="348"/>
      <c r="B3" s="281"/>
      <c r="C3" s="283" t="s">
        <v>408</v>
      </c>
      <c r="D3" s="282"/>
      <c r="E3" s="283"/>
      <c r="F3" s="282"/>
      <c r="G3" s="283"/>
      <c r="H3" s="282"/>
      <c r="I3" s="283" t="s">
        <v>409</v>
      </c>
      <c r="J3" s="349"/>
      <c r="K3" s="349"/>
      <c r="L3" s="349"/>
    </row>
    <row r="4" spans="1:12" ht="24">
      <c r="A4" s="284" t="s">
        <v>402</v>
      </c>
      <c r="B4" s="285" t="s">
        <v>410</v>
      </c>
      <c r="C4" s="286" t="s">
        <v>713</v>
      </c>
      <c r="D4" s="287"/>
      <c r="E4" s="286" t="s">
        <v>715</v>
      </c>
      <c r="F4" s="287"/>
      <c r="G4" s="286" t="s">
        <v>714</v>
      </c>
      <c r="H4" s="287"/>
      <c r="I4" s="288" t="s">
        <v>116</v>
      </c>
      <c r="J4" s="288" t="s">
        <v>118</v>
      </c>
      <c r="K4" s="288" t="s">
        <v>411</v>
      </c>
      <c r="L4" s="289" t="s">
        <v>412</v>
      </c>
    </row>
    <row r="5" spans="1:12" ht="12">
      <c r="A5" s="290"/>
      <c r="B5" s="551" t="s">
        <v>727</v>
      </c>
      <c r="C5" s="551" t="s">
        <v>727</v>
      </c>
      <c r="D5" s="552" t="s">
        <v>413</v>
      </c>
      <c r="E5" s="551" t="s">
        <v>727</v>
      </c>
      <c r="F5" s="552" t="s">
        <v>413</v>
      </c>
      <c r="G5" s="551" t="s">
        <v>727</v>
      </c>
      <c r="H5" s="552" t="s">
        <v>413</v>
      </c>
      <c r="I5" s="291"/>
      <c r="J5" s="291"/>
      <c r="K5" s="291"/>
      <c r="L5" s="291"/>
    </row>
    <row r="6" spans="1:12" ht="12">
      <c r="A6" s="335" t="s">
        <v>546</v>
      </c>
      <c r="B6" s="278">
        <v>60019</v>
      </c>
      <c r="C6" s="278">
        <v>7293</v>
      </c>
      <c r="D6" s="293">
        <v>12.151152135157201</v>
      </c>
      <c r="E6" s="278">
        <v>33554</v>
      </c>
      <c r="F6" s="293">
        <v>55.905629883870112</v>
      </c>
      <c r="G6" s="278">
        <v>19148</v>
      </c>
      <c r="H6" s="293">
        <v>31.903230643629517</v>
      </c>
      <c r="I6" s="294">
        <v>21.735113548310185</v>
      </c>
      <c r="J6" s="294">
        <v>57.066221612922455</v>
      </c>
      <c r="K6" s="294">
        <v>78.801335161232643</v>
      </c>
      <c r="L6" s="294">
        <v>262.55313314136845</v>
      </c>
    </row>
    <row r="7" spans="1:12" ht="12">
      <c r="A7" s="335" t="s">
        <v>478</v>
      </c>
      <c r="B7" s="278">
        <v>59792</v>
      </c>
      <c r="C7" s="278">
        <v>7202</v>
      </c>
      <c r="D7" s="293">
        <v>12.045089644099544</v>
      </c>
      <c r="E7" s="278">
        <v>33232</v>
      </c>
      <c r="F7" s="293">
        <v>55.579341717955579</v>
      </c>
      <c r="G7" s="278">
        <v>19334</v>
      </c>
      <c r="H7" s="293">
        <v>32.335429488894832</v>
      </c>
      <c r="I7" s="292">
        <v>21.671882522869524</v>
      </c>
      <c r="J7" s="294">
        <v>58.17886374578719</v>
      </c>
      <c r="K7" s="292">
        <v>79.850746268656707</v>
      </c>
      <c r="L7" s="294">
        <v>268.45320744237711</v>
      </c>
    </row>
    <row r="8" spans="1:12" ht="12">
      <c r="A8" s="335" t="s">
        <v>479</v>
      </c>
      <c r="B8" s="278">
        <v>59509</v>
      </c>
      <c r="C8" s="278">
        <v>7101</v>
      </c>
      <c r="D8" s="293">
        <v>11.932648843032148</v>
      </c>
      <c r="E8" s="278">
        <v>32915</v>
      </c>
      <c r="F8" s="293">
        <v>55.310961367188163</v>
      </c>
      <c r="G8" s="278">
        <v>19469</v>
      </c>
      <c r="H8" s="293">
        <v>32.71605975566721</v>
      </c>
      <c r="I8" s="292">
        <v>21.573750569649096</v>
      </c>
      <c r="J8" s="294">
        <v>59.149324016405892</v>
      </c>
      <c r="K8" s="292">
        <v>80.723074586054992</v>
      </c>
      <c r="L8" s="294">
        <v>274.17265173919168</v>
      </c>
    </row>
    <row r="9" spans="1:12" ht="12">
      <c r="A9" s="335" t="s">
        <v>527</v>
      </c>
      <c r="B9" s="278">
        <v>59197</v>
      </c>
      <c r="C9" s="278">
        <v>7005</v>
      </c>
      <c r="D9" s="293">
        <v>11.833369934287211</v>
      </c>
      <c r="E9" s="278">
        <v>32680</v>
      </c>
      <c r="F9" s="293">
        <v>55.205500278730348</v>
      </c>
      <c r="G9" s="278">
        <v>19488</v>
      </c>
      <c r="H9" s="293">
        <v>32.920587191918507</v>
      </c>
      <c r="I9" s="292">
        <v>21.435128518971851</v>
      </c>
      <c r="J9" s="294">
        <v>59.6328029375765</v>
      </c>
      <c r="K9" s="292">
        <v>81.067931456548351</v>
      </c>
      <c r="L9" s="294">
        <v>278.20128479657387</v>
      </c>
    </row>
    <row r="10" spans="1:12" ht="12">
      <c r="A10" s="449" t="s">
        <v>543</v>
      </c>
      <c r="B10" s="278">
        <v>58852</v>
      </c>
      <c r="C10" s="278">
        <v>6880</v>
      </c>
      <c r="D10" s="293">
        <v>11.8</v>
      </c>
      <c r="E10" s="278">
        <v>32027</v>
      </c>
      <c r="F10" s="293">
        <v>54.7</v>
      </c>
      <c r="G10" s="278">
        <v>19628</v>
      </c>
      <c r="H10" s="293">
        <v>33.5</v>
      </c>
      <c r="I10" s="292">
        <f>C10/E10*100</f>
        <v>21.481874668248665</v>
      </c>
      <c r="J10" s="292">
        <f>G10/E10*100</f>
        <v>61.28579011459081</v>
      </c>
      <c r="K10" s="292">
        <f>+(C10+G10)/E10*100</f>
        <v>82.767664782839475</v>
      </c>
      <c r="L10" s="292">
        <f>G10/C10*100</f>
        <v>285.2906976744186</v>
      </c>
    </row>
    <row r="11" spans="1:12" ht="12">
      <c r="A11" s="450" t="s">
        <v>534</v>
      </c>
      <c r="B11" s="446">
        <v>58558</v>
      </c>
      <c r="C11" s="446">
        <v>6831</v>
      </c>
      <c r="D11" s="447">
        <f>C11/($B11-317)*100</f>
        <v>11.728850809567144</v>
      </c>
      <c r="E11" s="446">
        <v>31709</v>
      </c>
      <c r="F11" s="447">
        <f>E11/($B11-317)*100</f>
        <v>54.444463522260953</v>
      </c>
      <c r="G11" s="446">
        <v>19701</v>
      </c>
      <c r="H11" s="447">
        <f>G11/($B11-317)*100</f>
        <v>33.826685668171905</v>
      </c>
      <c r="I11" s="448">
        <f t="shared" ref="I11" si="0">C11/E11*100</f>
        <v>21.542779652464599</v>
      </c>
      <c r="J11" s="448">
        <f t="shared" ref="J11" si="1">G11/E11*100</f>
        <v>62.130625374499346</v>
      </c>
      <c r="K11" s="448">
        <f t="shared" ref="K11" si="2">+(C11+G11)/E11*100</f>
        <v>83.673405026963948</v>
      </c>
      <c r="L11" s="448">
        <f t="shared" ref="L11" si="3">G11/C11*100</f>
        <v>288.40579710144925</v>
      </c>
    </row>
    <row r="12" spans="1:12" ht="12">
      <c r="A12" s="267" t="s">
        <v>414</v>
      </c>
      <c r="B12" s="267"/>
      <c r="C12" s="267"/>
      <c r="D12" s="267"/>
      <c r="E12" s="267"/>
      <c r="F12" s="267"/>
      <c r="G12" s="267"/>
      <c r="H12" s="267"/>
      <c r="I12" s="267"/>
      <c r="J12" s="267"/>
      <c r="K12" s="267"/>
      <c r="L12" s="350"/>
    </row>
    <row r="13" spans="1:12" ht="12">
      <c r="A13" s="267" t="s">
        <v>415</v>
      </c>
      <c r="B13" s="267"/>
      <c r="C13" s="267"/>
      <c r="D13" s="267"/>
      <c r="E13" s="267"/>
      <c r="F13" s="267"/>
      <c r="G13" s="267"/>
      <c r="H13" s="267"/>
      <c r="J13" s="267"/>
      <c r="K13" s="267"/>
    </row>
    <row r="14" spans="1:12" ht="12">
      <c r="A14" s="267" t="s">
        <v>416</v>
      </c>
      <c r="B14" s="267"/>
      <c r="C14" s="267"/>
      <c r="D14" s="267"/>
      <c r="E14" s="267"/>
      <c r="F14" s="267"/>
      <c r="G14" s="267"/>
      <c r="H14" s="267"/>
      <c r="I14" s="267"/>
      <c r="J14" s="267"/>
      <c r="K14" s="267"/>
      <c r="L14" s="267"/>
    </row>
    <row r="15" spans="1:12" ht="12">
      <c r="A15" s="267" t="s">
        <v>417</v>
      </c>
      <c r="B15" s="267"/>
      <c r="C15" s="267"/>
      <c r="D15" s="267"/>
      <c r="E15" s="267"/>
      <c r="F15" s="267"/>
      <c r="G15" s="267"/>
      <c r="H15" s="267"/>
      <c r="I15" s="267"/>
      <c r="J15" s="267"/>
      <c r="K15" s="267"/>
      <c r="L15" s="267"/>
    </row>
    <row r="16" spans="1:12" ht="12">
      <c r="A16" s="267" t="s">
        <v>418</v>
      </c>
      <c r="B16" s="267"/>
      <c r="C16" s="267"/>
      <c r="D16" s="267"/>
      <c r="E16" s="267"/>
      <c r="F16" s="267"/>
      <c r="G16" s="267"/>
      <c r="H16" s="267"/>
      <c r="I16" s="267"/>
      <c r="J16" s="267"/>
      <c r="K16" s="267"/>
      <c r="L16" s="267"/>
    </row>
    <row r="17" spans="1:12" ht="12">
      <c r="A17" s="267"/>
      <c r="B17" s="267"/>
      <c r="C17" s="267"/>
      <c r="D17" s="267"/>
      <c r="E17" s="267"/>
      <c r="F17" s="267"/>
      <c r="G17" s="267"/>
      <c r="H17" s="267"/>
      <c r="I17" s="267"/>
      <c r="J17" s="267"/>
      <c r="K17" s="267"/>
      <c r="L17" s="350" t="s">
        <v>584</v>
      </c>
    </row>
    <row r="18" spans="1:12" ht="12"/>
    <row r="19" spans="1:12" ht="12"/>
    <row r="20" spans="1:12" ht="12"/>
    <row r="21" spans="1:12" ht="12"/>
    <row r="22" spans="1:12" ht="12"/>
    <row r="23" spans="1:12" ht="12">
      <c r="B23" s="280"/>
    </row>
    <row r="24" spans="1:12" ht="12">
      <c r="B24" s="280"/>
      <c r="C24" s="280"/>
      <c r="D24" s="280"/>
    </row>
    <row r="25" spans="1:12" ht="12">
      <c r="B25" s="280"/>
      <c r="C25" s="280"/>
      <c r="D25" s="280"/>
    </row>
    <row r="26" spans="1:12" ht="12">
      <c r="B26" s="280"/>
      <c r="C26" s="280"/>
      <c r="D26" s="280"/>
    </row>
    <row r="27" spans="1:12" ht="12">
      <c r="B27" s="280"/>
      <c r="C27" s="280"/>
      <c r="D27" s="280"/>
    </row>
    <row r="28" spans="1:12" ht="12">
      <c r="B28" s="280"/>
      <c r="C28" s="280"/>
      <c r="D28" s="280"/>
    </row>
  </sheetData>
  <phoneticPr fontId="7"/>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workbookViewId="0">
      <selection activeCell="A2" sqref="A2"/>
    </sheetView>
  </sheetViews>
  <sheetFormatPr defaultColWidth="7.75" defaultRowHeight="12"/>
  <cols>
    <col min="1" max="1" width="8.625" style="270" customWidth="1"/>
    <col min="2" max="16" width="8.75" style="270" customWidth="1"/>
    <col min="17" max="256" width="7.75" style="270"/>
    <col min="257" max="257" width="9.375" style="270" customWidth="1"/>
    <col min="258" max="272" width="8.75" style="270" customWidth="1"/>
    <col min="273" max="512" width="7.75" style="270"/>
    <col min="513" max="513" width="9.375" style="270" customWidth="1"/>
    <col min="514" max="528" width="8.75" style="270" customWidth="1"/>
    <col min="529" max="768" width="7.75" style="270"/>
    <col min="769" max="769" width="9.375" style="270" customWidth="1"/>
    <col min="770" max="784" width="8.75" style="270" customWidth="1"/>
    <col min="785" max="1024" width="7.75" style="270"/>
    <col min="1025" max="1025" width="9.375" style="270" customWidth="1"/>
    <col min="1026" max="1040" width="8.75" style="270" customWidth="1"/>
    <col min="1041" max="1280" width="7.75" style="270"/>
    <col min="1281" max="1281" width="9.375" style="270" customWidth="1"/>
    <col min="1282" max="1296" width="8.75" style="270" customWidth="1"/>
    <col min="1297" max="1536" width="7.75" style="270"/>
    <col min="1537" max="1537" width="9.375" style="270" customWidth="1"/>
    <col min="1538" max="1552" width="8.75" style="270" customWidth="1"/>
    <col min="1553" max="1792" width="7.75" style="270"/>
    <col min="1793" max="1793" width="9.375" style="270" customWidth="1"/>
    <col min="1794" max="1808" width="8.75" style="270" customWidth="1"/>
    <col min="1809" max="2048" width="7.75" style="270"/>
    <col min="2049" max="2049" width="9.375" style="270" customWidth="1"/>
    <col min="2050" max="2064" width="8.75" style="270" customWidth="1"/>
    <col min="2065" max="2304" width="7.75" style="270"/>
    <col min="2305" max="2305" width="9.375" style="270" customWidth="1"/>
    <col min="2306" max="2320" width="8.75" style="270" customWidth="1"/>
    <col min="2321" max="2560" width="7.75" style="270"/>
    <col min="2561" max="2561" width="9.375" style="270" customWidth="1"/>
    <col min="2562" max="2576" width="8.75" style="270" customWidth="1"/>
    <col min="2577" max="2816" width="7.75" style="270"/>
    <col min="2817" max="2817" width="9.375" style="270" customWidth="1"/>
    <col min="2818" max="2832" width="8.75" style="270" customWidth="1"/>
    <col min="2833" max="3072" width="7.75" style="270"/>
    <col min="3073" max="3073" width="9.375" style="270" customWidth="1"/>
    <col min="3074" max="3088" width="8.75" style="270" customWidth="1"/>
    <col min="3089" max="3328" width="7.75" style="270"/>
    <col min="3329" max="3329" width="9.375" style="270" customWidth="1"/>
    <col min="3330" max="3344" width="8.75" style="270" customWidth="1"/>
    <col min="3345" max="3584" width="7.75" style="270"/>
    <col min="3585" max="3585" width="9.375" style="270" customWidth="1"/>
    <col min="3586" max="3600" width="8.75" style="270" customWidth="1"/>
    <col min="3601" max="3840" width="7.75" style="270"/>
    <col min="3841" max="3841" width="9.375" style="270" customWidth="1"/>
    <col min="3842" max="3856" width="8.75" style="270" customWidth="1"/>
    <col min="3857" max="4096" width="7.75" style="270"/>
    <col min="4097" max="4097" width="9.375" style="270" customWidth="1"/>
    <col min="4098" max="4112" width="8.75" style="270" customWidth="1"/>
    <col min="4113" max="4352" width="7.75" style="270"/>
    <col min="4353" max="4353" width="9.375" style="270" customWidth="1"/>
    <col min="4354" max="4368" width="8.75" style="270" customWidth="1"/>
    <col min="4369" max="4608" width="7.75" style="270"/>
    <col min="4609" max="4609" width="9.375" style="270" customWidth="1"/>
    <col min="4610" max="4624" width="8.75" style="270" customWidth="1"/>
    <col min="4625" max="4864" width="7.75" style="270"/>
    <col min="4865" max="4865" width="9.375" style="270" customWidth="1"/>
    <col min="4866" max="4880" width="8.75" style="270" customWidth="1"/>
    <col min="4881" max="5120" width="7.75" style="270"/>
    <col min="5121" max="5121" width="9.375" style="270" customWidth="1"/>
    <col min="5122" max="5136" width="8.75" style="270" customWidth="1"/>
    <col min="5137" max="5376" width="7.75" style="270"/>
    <col min="5377" max="5377" width="9.375" style="270" customWidth="1"/>
    <col min="5378" max="5392" width="8.75" style="270" customWidth="1"/>
    <col min="5393" max="5632" width="7.75" style="270"/>
    <col min="5633" max="5633" width="9.375" style="270" customWidth="1"/>
    <col min="5634" max="5648" width="8.75" style="270" customWidth="1"/>
    <col min="5649" max="5888" width="7.75" style="270"/>
    <col min="5889" max="5889" width="9.375" style="270" customWidth="1"/>
    <col min="5890" max="5904" width="8.75" style="270" customWidth="1"/>
    <col min="5905" max="6144" width="7.75" style="270"/>
    <col min="6145" max="6145" width="9.375" style="270" customWidth="1"/>
    <col min="6146" max="6160" width="8.75" style="270" customWidth="1"/>
    <col min="6161" max="6400" width="7.75" style="270"/>
    <col min="6401" max="6401" width="9.375" style="270" customWidth="1"/>
    <col min="6402" max="6416" width="8.75" style="270" customWidth="1"/>
    <col min="6417" max="6656" width="7.75" style="270"/>
    <col min="6657" max="6657" width="9.375" style="270" customWidth="1"/>
    <col min="6658" max="6672" width="8.75" style="270" customWidth="1"/>
    <col min="6673" max="6912" width="7.75" style="270"/>
    <col min="6913" max="6913" width="9.375" style="270" customWidth="1"/>
    <col min="6914" max="6928" width="8.75" style="270" customWidth="1"/>
    <col min="6929" max="7168" width="7.75" style="270"/>
    <col min="7169" max="7169" width="9.375" style="270" customWidth="1"/>
    <col min="7170" max="7184" width="8.75" style="270" customWidth="1"/>
    <col min="7185" max="7424" width="7.75" style="270"/>
    <col min="7425" max="7425" width="9.375" style="270" customWidth="1"/>
    <col min="7426" max="7440" width="8.75" style="270" customWidth="1"/>
    <col min="7441" max="7680" width="7.75" style="270"/>
    <col min="7681" max="7681" width="9.375" style="270" customWidth="1"/>
    <col min="7682" max="7696" width="8.75" style="270" customWidth="1"/>
    <col min="7697" max="7936" width="7.75" style="270"/>
    <col min="7937" max="7937" width="9.375" style="270" customWidth="1"/>
    <col min="7938" max="7952" width="8.75" style="270" customWidth="1"/>
    <col min="7953" max="8192" width="7.75" style="270"/>
    <col min="8193" max="8193" width="9.375" style="270" customWidth="1"/>
    <col min="8194" max="8208" width="8.75" style="270" customWidth="1"/>
    <col min="8209" max="8448" width="7.75" style="270"/>
    <col min="8449" max="8449" width="9.375" style="270" customWidth="1"/>
    <col min="8450" max="8464" width="8.75" style="270" customWidth="1"/>
    <col min="8465" max="8704" width="7.75" style="270"/>
    <col min="8705" max="8705" width="9.375" style="270" customWidth="1"/>
    <col min="8706" max="8720" width="8.75" style="270" customWidth="1"/>
    <col min="8721" max="8960" width="7.75" style="270"/>
    <col min="8961" max="8961" width="9.375" style="270" customWidth="1"/>
    <col min="8962" max="8976" width="8.75" style="270" customWidth="1"/>
    <col min="8977" max="9216" width="7.75" style="270"/>
    <col min="9217" max="9217" width="9.375" style="270" customWidth="1"/>
    <col min="9218" max="9232" width="8.75" style="270" customWidth="1"/>
    <col min="9233" max="9472" width="7.75" style="270"/>
    <col min="9473" max="9473" width="9.375" style="270" customWidth="1"/>
    <col min="9474" max="9488" width="8.75" style="270" customWidth="1"/>
    <col min="9489" max="9728" width="7.75" style="270"/>
    <col min="9729" max="9729" width="9.375" style="270" customWidth="1"/>
    <col min="9730" max="9744" width="8.75" style="270" customWidth="1"/>
    <col min="9745" max="9984" width="7.75" style="270"/>
    <col min="9985" max="9985" width="9.375" style="270" customWidth="1"/>
    <col min="9986" max="10000" width="8.75" style="270" customWidth="1"/>
    <col min="10001" max="10240" width="7.75" style="270"/>
    <col min="10241" max="10241" width="9.375" style="270" customWidth="1"/>
    <col min="10242" max="10256" width="8.75" style="270" customWidth="1"/>
    <col min="10257" max="10496" width="7.75" style="270"/>
    <col min="10497" max="10497" width="9.375" style="270" customWidth="1"/>
    <col min="10498" max="10512" width="8.75" style="270" customWidth="1"/>
    <col min="10513" max="10752" width="7.75" style="270"/>
    <col min="10753" max="10753" width="9.375" style="270" customWidth="1"/>
    <col min="10754" max="10768" width="8.75" style="270" customWidth="1"/>
    <col min="10769" max="11008" width="7.75" style="270"/>
    <col min="11009" max="11009" width="9.375" style="270" customWidth="1"/>
    <col min="11010" max="11024" width="8.75" style="270" customWidth="1"/>
    <col min="11025" max="11264" width="7.75" style="270"/>
    <col min="11265" max="11265" width="9.375" style="270" customWidth="1"/>
    <col min="11266" max="11280" width="8.75" style="270" customWidth="1"/>
    <col min="11281" max="11520" width="7.75" style="270"/>
    <col min="11521" max="11521" width="9.375" style="270" customWidth="1"/>
    <col min="11522" max="11536" width="8.75" style="270" customWidth="1"/>
    <col min="11537" max="11776" width="7.75" style="270"/>
    <col min="11777" max="11777" width="9.375" style="270" customWidth="1"/>
    <col min="11778" max="11792" width="8.75" style="270" customWidth="1"/>
    <col min="11793" max="12032" width="7.75" style="270"/>
    <col min="12033" max="12033" width="9.375" style="270" customWidth="1"/>
    <col min="12034" max="12048" width="8.75" style="270" customWidth="1"/>
    <col min="12049" max="12288" width="7.75" style="270"/>
    <col min="12289" max="12289" width="9.375" style="270" customWidth="1"/>
    <col min="12290" max="12304" width="8.75" style="270" customWidth="1"/>
    <col min="12305" max="12544" width="7.75" style="270"/>
    <col min="12545" max="12545" width="9.375" style="270" customWidth="1"/>
    <col min="12546" max="12560" width="8.75" style="270" customWidth="1"/>
    <col min="12561" max="12800" width="7.75" style="270"/>
    <col min="12801" max="12801" width="9.375" style="270" customWidth="1"/>
    <col min="12802" max="12816" width="8.75" style="270" customWidth="1"/>
    <col min="12817" max="13056" width="7.75" style="270"/>
    <col min="13057" max="13057" width="9.375" style="270" customWidth="1"/>
    <col min="13058" max="13072" width="8.75" style="270" customWidth="1"/>
    <col min="13073" max="13312" width="7.75" style="270"/>
    <col min="13313" max="13313" width="9.375" style="270" customWidth="1"/>
    <col min="13314" max="13328" width="8.75" style="270" customWidth="1"/>
    <col min="13329" max="13568" width="7.75" style="270"/>
    <col min="13569" max="13569" width="9.375" style="270" customWidth="1"/>
    <col min="13570" max="13584" width="8.75" style="270" customWidth="1"/>
    <col min="13585" max="13824" width="7.75" style="270"/>
    <col min="13825" max="13825" width="9.375" style="270" customWidth="1"/>
    <col min="13826" max="13840" width="8.75" style="270" customWidth="1"/>
    <col min="13841" max="14080" width="7.75" style="270"/>
    <col min="14081" max="14081" width="9.375" style="270" customWidth="1"/>
    <col min="14082" max="14096" width="8.75" style="270" customWidth="1"/>
    <col min="14097" max="14336" width="7.75" style="270"/>
    <col min="14337" max="14337" width="9.375" style="270" customWidth="1"/>
    <col min="14338" max="14352" width="8.75" style="270" customWidth="1"/>
    <col min="14353" max="14592" width="7.75" style="270"/>
    <col min="14593" max="14593" width="9.375" style="270" customWidth="1"/>
    <col min="14594" max="14608" width="8.75" style="270" customWidth="1"/>
    <col min="14609" max="14848" width="7.75" style="270"/>
    <col min="14849" max="14849" width="9.375" style="270" customWidth="1"/>
    <col min="14850" max="14864" width="8.75" style="270" customWidth="1"/>
    <col min="14865" max="15104" width="7.75" style="270"/>
    <col min="15105" max="15105" width="9.375" style="270" customWidth="1"/>
    <col min="15106" max="15120" width="8.75" style="270" customWidth="1"/>
    <col min="15121" max="15360" width="7.75" style="270"/>
    <col min="15361" max="15361" width="9.375" style="270" customWidth="1"/>
    <col min="15362" max="15376" width="8.75" style="270" customWidth="1"/>
    <col min="15377" max="15616" width="7.75" style="270"/>
    <col min="15617" max="15617" width="9.375" style="270" customWidth="1"/>
    <col min="15618" max="15632" width="8.75" style="270" customWidth="1"/>
    <col min="15633" max="15872" width="7.75" style="270"/>
    <col min="15873" max="15873" width="9.375" style="270" customWidth="1"/>
    <col min="15874" max="15888" width="8.75" style="270" customWidth="1"/>
    <col min="15889" max="16128" width="7.75" style="270"/>
    <col min="16129" max="16129" width="9.375" style="270" customWidth="1"/>
    <col min="16130" max="16144" width="8.75" style="270" customWidth="1"/>
    <col min="16145" max="16384" width="7.75" style="270"/>
  </cols>
  <sheetData>
    <row r="1" spans="1:16" ht="18" customHeight="1">
      <c r="A1" s="266" t="s">
        <v>401</v>
      </c>
      <c r="B1" s="267"/>
      <c r="C1" s="267"/>
      <c r="D1" s="268"/>
      <c r="E1" s="269"/>
      <c r="F1" s="269"/>
      <c r="G1" s="269"/>
      <c r="H1" s="269"/>
      <c r="I1" s="269"/>
      <c r="J1" s="269"/>
      <c r="K1" s="269"/>
      <c r="L1" s="269"/>
      <c r="M1" s="269"/>
    </row>
    <row r="2" spans="1:16">
      <c r="A2" s="267"/>
      <c r="B2" s="267"/>
      <c r="C2" s="267"/>
      <c r="D2" s="267"/>
      <c r="E2" s="267"/>
      <c r="F2" s="267"/>
      <c r="G2" s="267"/>
      <c r="H2" s="267"/>
      <c r="I2" s="267"/>
      <c r="K2" s="267"/>
      <c r="L2" s="267"/>
      <c r="M2" s="271"/>
      <c r="O2" s="2"/>
      <c r="P2" s="350" t="s">
        <v>689</v>
      </c>
    </row>
    <row r="3" spans="1:16">
      <c r="A3" s="518" t="s">
        <v>402</v>
      </c>
      <c r="B3" s="520" t="s">
        <v>403</v>
      </c>
      <c r="C3" s="521"/>
      <c r="D3" s="522"/>
      <c r="E3" s="523" t="s">
        <v>712</v>
      </c>
      <c r="F3" s="524"/>
      <c r="G3" s="525"/>
      <c r="H3" s="351" t="s">
        <v>404</v>
      </c>
      <c r="I3" s="272"/>
      <c r="J3" s="272"/>
      <c r="K3" s="352" t="s">
        <v>405</v>
      </c>
      <c r="L3" s="272"/>
      <c r="M3" s="273"/>
      <c r="N3" s="520" t="s">
        <v>406</v>
      </c>
      <c r="O3" s="521"/>
      <c r="P3" s="521"/>
    </row>
    <row r="4" spans="1:16" s="277" customFormat="1">
      <c r="A4" s="519"/>
      <c r="B4" s="274" t="s">
        <v>106</v>
      </c>
      <c r="C4" s="274" t="s">
        <v>107</v>
      </c>
      <c r="D4" s="274" t="s">
        <v>105</v>
      </c>
      <c r="E4" s="274" t="s">
        <v>106</v>
      </c>
      <c r="F4" s="274" t="s">
        <v>107</v>
      </c>
      <c r="G4" s="274" t="s">
        <v>105</v>
      </c>
      <c r="H4" s="274" t="s">
        <v>106</v>
      </c>
      <c r="I4" s="274" t="s">
        <v>107</v>
      </c>
      <c r="J4" s="275" t="s">
        <v>105</v>
      </c>
      <c r="K4" s="274" t="s">
        <v>106</v>
      </c>
      <c r="L4" s="274" t="s">
        <v>107</v>
      </c>
      <c r="M4" s="274" t="s">
        <v>105</v>
      </c>
      <c r="N4" s="276" t="s">
        <v>106</v>
      </c>
      <c r="O4" s="276" t="s">
        <v>107</v>
      </c>
      <c r="P4" s="275" t="s">
        <v>105</v>
      </c>
    </row>
    <row r="5" spans="1:16">
      <c r="A5" s="326" t="s">
        <v>541</v>
      </c>
      <c r="B5" s="278">
        <v>29792</v>
      </c>
      <c r="C5" s="278">
        <v>32162</v>
      </c>
      <c r="D5" s="278">
        <v>61954</v>
      </c>
      <c r="E5" s="278">
        <v>5786</v>
      </c>
      <c r="F5" s="278">
        <v>5388</v>
      </c>
      <c r="G5" s="278">
        <v>11174</v>
      </c>
      <c r="H5" s="278">
        <v>19998</v>
      </c>
      <c r="I5" s="278">
        <v>20931</v>
      </c>
      <c r="J5" s="278">
        <v>40929</v>
      </c>
      <c r="K5" s="278">
        <v>4003</v>
      </c>
      <c r="L5" s="278">
        <v>5841</v>
      </c>
      <c r="M5" s="278">
        <v>9844</v>
      </c>
      <c r="N5" s="278">
        <v>5</v>
      </c>
      <c r="O5" s="278">
        <v>2</v>
      </c>
      <c r="P5" s="278">
        <v>7</v>
      </c>
    </row>
    <row r="6" spans="1:16">
      <c r="A6" s="326" t="s">
        <v>542</v>
      </c>
      <c r="B6" s="278">
        <v>30674</v>
      </c>
      <c r="C6" s="278">
        <v>32865</v>
      </c>
      <c r="D6" s="278">
        <v>63539</v>
      </c>
      <c r="E6" s="278">
        <v>5353</v>
      </c>
      <c r="F6" s="278">
        <v>4869</v>
      </c>
      <c r="G6" s="278">
        <v>10222</v>
      </c>
      <c r="H6" s="278">
        <v>20446</v>
      </c>
      <c r="I6" s="278">
        <v>21062</v>
      </c>
      <c r="J6" s="278">
        <v>41508</v>
      </c>
      <c r="K6" s="278">
        <v>4875</v>
      </c>
      <c r="L6" s="278">
        <v>6933</v>
      </c>
      <c r="M6" s="278">
        <v>11808</v>
      </c>
      <c r="N6" s="278">
        <v>0</v>
      </c>
      <c r="O6" s="278">
        <v>1</v>
      </c>
      <c r="P6" s="278">
        <v>1</v>
      </c>
    </row>
    <row r="7" spans="1:16">
      <c r="A7" s="326" t="s">
        <v>480</v>
      </c>
      <c r="B7" s="278">
        <v>31143</v>
      </c>
      <c r="C7" s="278">
        <v>33406</v>
      </c>
      <c r="D7" s="278">
        <v>64549</v>
      </c>
      <c r="E7" s="278">
        <v>5129</v>
      </c>
      <c r="F7" s="278">
        <v>4696</v>
      </c>
      <c r="G7" s="278">
        <v>9825</v>
      </c>
      <c r="H7" s="278">
        <v>20329</v>
      </c>
      <c r="I7" s="278">
        <v>20629</v>
      </c>
      <c r="J7" s="278">
        <v>40958</v>
      </c>
      <c r="K7" s="278">
        <v>5664</v>
      </c>
      <c r="L7" s="278">
        <v>8076</v>
      </c>
      <c r="M7" s="278">
        <v>13740</v>
      </c>
      <c r="N7" s="278">
        <v>21</v>
      </c>
      <c r="O7" s="278">
        <v>5</v>
      </c>
      <c r="P7" s="278">
        <v>26</v>
      </c>
    </row>
    <row r="8" spans="1:16">
      <c r="A8" s="326" t="s">
        <v>462</v>
      </c>
      <c r="B8" s="278">
        <v>31149</v>
      </c>
      <c r="C8" s="278">
        <v>33390</v>
      </c>
      <c r="D8" s="278">
        <v>64539</v>
      </c>
      <c r="E8" s="278">
        <v>5087</v>
      </c>
      <c r="F8" s="278">
        <v>4651</v>
      </c>
      <c r="G8" s="278">
        <v>9738</v>
      </c>
      <c r="H8" s="278">
        <v>20254</v>
      </c>
      <c r="I8" s="278">
        <v>20481</v>
      </c>
      <c r="J8" s="278">
        <v>40735</v>
      </c>
      <c r="K8" s="278">
        <v>5787</v>
      </c>
      <c r="L8" s="278">
        <v>8253</v>
      </c>
      <c r="M8" s="278">
        <v>14040</v>
      </c>
      <c r="N8" s="278">
        <v>21</v>
      </c>
      <c r="O8" s="278">
        <v>5</v>
      </c>
      <c r="P8" s="278">
        <v>26</v>
      </c>
    </row>
    <row r="9" spans="1:16">
      <c r="A9" s="326" t="s">
        <v>463</v>
      </c>
      <c r="B9" s="278">
        <v>31091</v>
      </c>
      <c r="C9" s="278">
        <v>33295</v>
      </c>
      <c r="D9" s="278">
        <v>64386</v>
      </c>
      <c r="E9" s="278">
        <v>4988</v>
      </c>
      <c r="F9" s="278">
        <v>4552</v>
      </c>
      <c r="G9" s="278">
        <v>9540</v>
      </c>
      <c r="H9" s="278">
        <v>20166</v>
      </c>
      <c r="I9" s="278">
        <v>20367</v>
      </c>
      <c r="J9" s="278">
        <v>40533</v>
      </c>
      <c r="K9" s="278">
        <v>5916</v>
      </c>
      <c r="L9" s="278">
        <v>8371</v>
      </c>
      <c r="M9" s="278">
        <v>14287</v>
      </c>
      <c r="N9" s="278">
        <v>21</v>
      </c>
      <c r="O9" s="278">
        <v>5</v>
      </c>
      <c r="P9" s="278">
        <v>26</v>
      </c>
    </row>
    <row r="10" spans="1:16">
      <c r="A10" s="326" t="s">
        <v>481</v>
      </c>
      <c r="B10" s="278">
        <v>31107</v>
      </c>
      <c r="C10" s="331">
        <v>33373</v>
      </c>
      <c r="D10" s="331">
        <v>64480</v>
      </c>
      <c r="E10" s="331">
        <v>4911</v>
      </c>
      <c r="F10" s="331">
        <v>4538</v>
      </c>
      <c r="G10" s="331">
        <v>9449</v>
      </c>
      <c r="H10" s="331">
        <v>20109</v>
      </c>
      <c r="I10" s="331">
        <v>20254</v>
      </c>
      <c r="J10" s="331">
        <v>40363</v>
      </c>
      <c r="K10" s="331">
        <v>6066</v>
      </c>
      <c r="L10" s="331">
        <v>8576</v>
      </c>
      <c r="M10" s="331">
        <v>14642</v>
      </c>
      <c r="N10" s="331">
        <v>21</v>
      </c>
      <c r="O10" s="331">
        <v>5</v>
      </c>
      <c r="P10" s="331">
        <v>26</v>
      </c>
    </row>
    <row r="11" spans="1:16">
      <c r="A11" s="326" t="s">
        <v>465</v>
      </c>
      <c r="B11" s="278">
        <v>31003</v>
      </c>
      <c r="C11" s="331">
        <v>33214</v>
      </c>
      <c r="D11" s="331">
        <v>64217</v>
      </c>
      <c r="E11" s="331">
        <v>4813</v>
      </c>
      <c r="F11" s="331">
        <v>4489</v>
      </c>
      <c r="G11" s="331">
        <v>9302</v>
      </c>
      <c r="H11" s="331">
        <v>19959</v>
      </c>
      <c r="I11" s="331">
        <v>20072</v>
      </c>
      <c r="J11" s="331">
        <v>40031</v>
      </c>
      <c r="K11" s="331">
        <v>6210</v>
      </c>
      <c r="L11" s="331">
        <v>8648</v>
      </c>
      <c r="M11" s="331">
        <v>14858</v>
      </c>
      <c r="N11" s="331">
        <v>21</v>
      </c>
      <c r="O11" s="331">
        <v>5</v>
      </c>
      <c r="P11" s="331">
        <v>26</v>
      </c>
    </row>
    <row r="12" spans="1:16">
      <c r="A12" s="326" t="s">
        <v>466</v>
      </c>
      <c r="B12" s="278">
        <v>30858</v>
      </c>
      <c r="C12" s="331">
        <v>33164</v>
      </c>
      <c r="D12" s="331">
        <v>64022</v>
      </c>
      <c r="E12" s="331">
        <v>4711</v>
      </c>
      <c r="F12" s="331">
        <v>4420</v>
      </c>
      <c r="G12" s="331">
        <v>9131</v>
      </c>
      <c r="H12" s="331">
        <v>19706</v>
      </c>
      <c r="I12" s="331">
        <v>19901</v>
      </c>
      <c r="J12" s="331">
        <v>39607</v>
      </c>
      <c r="K12" s="331">
        <v>6441</v>
      </c>
      <c r="L12" s="331">
        <v>8843</v>
      </c>
      <c r="M12" s="331">
        <v>15284</v>
      </c>
      <c r="N12" s="331">
        <v>0</v>
      </c>
      <c r="O12" s="331">
        <v>0</v>
      </c>
      <c r="P12" s="331">
        <v>0</v>
      </c>
    </row>
    <row r="13" spans="1:16">
      <c r="A13" s="326" t="s">
        <v>467</v>
      </c>
      <c r="B13" s="278">
        <v>30706</v>
      </c>
      <c r="C13" s="331">
        <v>33040</v>
      </c>
      <c r="D13" s="331">
        <v>63746</v>
      </c>
      <c r="E13" s="331">
        <v>4650</v>
      </c>
      <c r="F13" s="331">
        <v>4394</v>
      </c>
      <c r="G13" s="331">
        <v>9044</v>
      </c>
      <c r="H13" s="331">
        <v>19452</v>
      </c>
      <c r="I13" s="331">
        <v>19647</v>
      </c>
      <c r="J13" s="331">
        <v>39099</v>
      </c>
      <c r="K13" s="331">
        <v>6604</v>
      </c>
      <c r="L13" s="331">
        <v>8999</v>
      </c>
      <c r="M13" s="331">
        <v>15603</v>
      </c>
      <c r="N13" s="331">
        <v>0</v>
      </c>
      <c r="O13" s="331">
        <v>0</v>
      </c>
      <c r="P13" s="331">
        <v>0</v>
      </c>
    </row>
    <row r="14" spans="1:16">
      <c r="A14" s="326" t="s">
        <v>468</v>
      </c>
      <c r="B14" s="278">
        <v>30581</v>
      </c>
      <c r="C14" s="331">
        <v>32798</v>
      </c>
      <c r="D14" s="331">
        <v>63379</v>
      </c>
      <c r="E14" s="331">
        <v>4604</v>
      </c>
      <c r="F14" s="331">
        <v>4256</v>
      </c>
      <c r="G14" s="331">
        <v>8860</v>
      </c>
      <c r="H14" s="331">
        <v>19162</v>
      </c>
      <c r="I14" s="331">
        <v>19306</v>
      </c>
      <c r="J14" s="331">
        <v>38468</v>
      </c>
      <c r="K14" s="331">
        <v>6815</v>
      </c>
      <c r="L14" s="331">
        <v>9236</v>
      </c>
      <c r="M14" s="331">
        <v>16051</v>
      </c>
      <c r="N14" s="331">
        <v>0</v>
      </c>
      <c r="O14" s="331">
        <v>0</v>
      </c>
      <c r="P14" s="331">
        <v>0</v>
      </c>
    </row>
    <row r="15" spans="1:16">
      <c r="A15" s="326" t="s">
        <v>469</v>
      </c>
      <c r="B15" s="278">
        <v>30367</v>
      </c>
      <c r="C15" s="331">
        <v>32615</v>
      </c>
      <c r="D15" s="331">
        <v>62982</v>
      </c>
      <c r="E15" s="331">
        <v>4523</v>
      </c>
      <c r="F15" s="331">
        <v>4156</v>
      </c>
      <c r="G15" s="331">
        <v>8679</v>
      </c>
      <c r="H15" s="331">
        <v>18824</v>
      </c>
      <c r="I15" s="331">
        <v>19037</v>
      </c>
      <c r="J15" s="331">
        <v>37861</v>
      </c>
      <c r="K15" s="331">
        <v>7020</v>
      </c>
      <c r="L15" s="331">
        <v>9422</v>
      </c>
      <c r="M15" s="331">
        <v>16442</v>
      </c>
      <c r="N15" s="331">
        <v>0</v>
      </c>
      <c r="O15" s="331">
        <v>0</v>
      </c>
      <c r="P15" s="331">
        <v>0</v>
      </c>
    </row>
    <row r="16" spans="1:16">
      <c r="A16" s="326" t="s">
        <v>470</v>
      </c>
      <c r="B16" s="278">
        <v>30144</v>
      </c>
      <c r="C16" s="331">
        <v>32459</v>
      </c>
      <c r="D16" s="331">
        <v>62603</v>
      </c>
      <c r="E16" s="331">
        <v>4446</v>
      </c>
      <c r="F16" s="331">
        <v>4106</v>
      </c>
      <c r="G16" s="331">
        <v>8552</v>
      </c>
      <c r="H16" s="331">
        <v>18470</v>
      </c>
      <c r="I16" s="331">
        <v>18686</v>
      </c>
      <c r="J16" s="331">
        <v>37156</v>
      </c>
      <c r="K16" s="331">
        <v>7228</v>
      </c>
      <c r="L16" s="331">
        <v>9667</v>
      </c>
      <c r="M16" s="331">
        <v>16895</v>
      </c>
      <c r="N16" s="331">
        <v>0</v>
      </c>
      <c r="O16" s="331">
        <v>0</v>
      </c>
      <c r="P16" s="331">
        <v>0</v>
      </c>
    </row>
    <row r="17" spans="1:16">
      <c r="A17" s="326" t="s">
        <v>119</v>
      </c>
      <c r="B17" s="278">
        <v>29856</v>
      </c>
      <c r="C17" s="331">
        <v>32212</v>
      </c>
      <c r="D17" s="331">
        <v>62068</v>
      </c>
      <c r="E17" s="331">
        <v>4307</v>
      </c>
      <c r="F17" s="331">
        <v>4038</v>
      </c>
      <c r="G17" s="331">
        <v>8345</v>
      </c>
      <c r="H17" s="331">
        <v>18261</v>
      </c>
      <c r="I17" s="331">
        <v>18387</v>
      </c>
      <c r="J17" s="331">
        <v>36648</v>
      </c>
      <c r="K17" s="332">
        <v>7234</v>
      </c>
      <c r="L17" s="331">
        <v>9770</v>
      </c>
      <c r="M17" s="331">
        <v>17004</v>
      </c>
      <c r="N17" s="331">
        <v>54</v>
      </c>
      <c r="O17" s="331">
        <v>17</v>
      </c>
      <c r="P17" s="331">
        <v>71</v>
      </c>
    </row>
    <row r="18" spans="1:16">
      <c r="A18" s="326" t="s">
        <v>471</v>
      </c>
      <c r="B18" s="278">
        <v>29740</v>
      </c>
      <c r="C18" s="331">
        <v>32058</v>
      </c>
      <c r="D18" s="331">
        <v>61798</v>
      </c>
      <c r="E18" s="331">
        <v>4190</v>
      </c>
      <c r="F18" s="331">
        <v>3975</v>
      </c>
      <c r="G18" s="331">
        <v>8165</v>
      </c>
      <c r="H18" s="331">
        <v>18187</v>
      </c>
      <c r="I18" s="331">
        <v>18294</v>
      </c>
      <c r="J18" s="331">
        <v>36481</v>
      </c>
      <c r="K18" s="331">
        <v>7309</v>
      </c>
      <c r="L18" s="331">
        <v>9772</v>
      </c>
      <c r="M18" s="331">
        <v>17081</v>
      </c>
      <c r="N18" s="331">
        <v>54</v>
      </c>
      <c r="O18" s="331">
        <v>17</v>
      </c>
      <c r="P18" s="331">
        <v>71</v>
      </c>
    </row>
    <row r="19" spans="1:16">
      <c r="A19" s="326" t="s">
        <v>472</v>
      </c>
      <c r="B19" s="278">
        <v>29649</v>
      </c>
      <c r="C19" s="331">
        <v>31938</v>
      </c>
      <c r="D19" s="331">
        <v>61587</v>
      </c>
      <c r="E19" s="331">
        <v>4118</v>
      </c>
      <c r="F19" s="331">
        <v>3923</v>
      </c>
      <c r="G19" s="331">
        <v>8041</v>
      </c>
      <c r="H19" s="331">
        <v>17886</v>
      </c>
      <c r="I19" s="331">
        <v>18022</v>
      </c>
      <c r="J19" s="331">
        <v>35908</v>
      </c>
      <c r="K19" s="331">
        <v>7591</v>
      </c>
      <c r="L19" s="331">
        <v>9976</v>
      </c>
      <c r="M19" s="331">
        <v>17567</v>
      </c>
      <c r="N19" s="331">
        <v>54</v>
      </c>
      <c r="O19" s="331">
        <v>17</v>
      </c>
      <c r="P19" s="331">
        <v>71</v>
      </c>
    </row>
    <row r="20" spans="1:16">
      <c r="A20" s="326" t="s">
        <v>473</v>
      </c>
      <c r="B20" s="278">
        <v>29465</v>
      </c>
      <c r="C20" s="331">
        <v>31728</v>
      </c>
      <c r="D20" s="331">
        <v>61193</v>
      </c>
      <c r="E20" s="331">
        <v>4000</v>
      </c>
      <c r="F20" s="331">
        <v>3856</v>
      </c>
      <c r="G20" s="331">
        <v>7856</v>
      </c>
      <c r="H20" s="331">
        <v>17608</v>
      </c>
      <c r="I20" s="331">
        <v>17607</v>
      </c>
      <c r="J20" s="331">
        <v>35215</v>
      </c>
      <c r="K20" s="331">
        <v>7803</v>
      </c>
      <c r="L20" s="331">
        <v>10248</v>
      </c>
      <c r="M20" s="331">
        <v>18051</v>
      </c>
      <c r="N20" s="331">
        <v>54</v>
      </c>
      <c r="O20" s="331">
        <v>17</v>
      </c>
      <c r="P20" s="331">
        <v>71</v>
      </c>
    </row>
    <row r="21" spans="1:16">
      <c r="A21" s="326" t="s">
        <v>474</v>
      </c>
      <c r="B21" s="278">
        <v>29287</v>
      </c>
      <c r="C21" s="331">
        <v>31476</v>
      </c>
      <c r="D21" s="331">
        <v>60763</v>
      </c>
      <c r="E21" s="331">
        <v>3898</v>
      </c>
      <c r="F21" s="331">
        <v>3777</v>
      </c>
      <c r="G21" s="331">
        <v>7675</v>
      </c>
      <c r="H21" s="331">
        <v>17312</v>
      </c>
      <c r="I21" s="331">
        <v>17199</v>
      </c>
      <c r="J21" s="331">
        <v>34511</v>
      </c>
      <c r="K21" s="331">
        <v>8023</v>
      </c>
      <c r="L21" s="331">
        <v>10483</v>
      </c>
      <c r="M21" s="331">
        <v>18506</v>
      </c>
      <c r="N21" s="331">
        <v>54</v>
      </c>
      <c r="O21" s="331">
        <v>17</v>
      </c>
      <c r="P21" s="331">
        <v>71</v>
      </c>
    </row>
    <row r="22" spans="1:16">
      <c r="A22" s="326" t="s">
        <v>475</v>
      </c>
      <c r="B22" s="278">
        <v>29105</v>
      </c>
      <c r="C22" s="331">
        <v>31193</v>
      </c>
      <c r="D22" s="331">
        <v>60298</v>
      </c>
      <c r="E22" s="331">
        <v>3756</v>
      </c>
      <c r="F22" s="331">
        <v>3672</v>
      </c>
      <c r="G22" s="331">
        <v>7428</v>
      </c>
      <c r="H22" s="331">
        <v>17106</v>
      </c>
      <c r="I22" s="331">
        <v>16828</v>
      </c>
      <c r="J22" s="331">
        <v>33934</v>
      </c>
      <c r="K22" s="331">
        <v>8226</v>
      </c>
      <c r="L22" s="331">
        <v>10686</v>
      </c>
      <c r="M22" s="331">
        <v>18912</v>
      </c>
      <c r="N22" s="331">
        <v>17</v>
      </c>
      <c r="O22" s="331">
        <v>7</v>
      </c>
      <c r="P22" s="331">
        <v>24</v>
      </c>
    </row>
    <row r="23" spans="1:16">
      <c r="A23" s="326" t="s">
        <v>476</v>
      </c>
      <c r="B23" s="278">
        <v>29027</v>
      </c>
      <c r="C23" s="331">
        <v>30992</v>
      </c>
      <c r="D23" s="331">
        <v>60019</v>
      </c>
      <c r="E23" s="331">
        <v>3720</v>
      </c>
      <c r="F23" s="331">
        <v>3573</v>
      </c>
      <c r="G23" s="331">
        <v>7293</v>
      </c>
      <c r="H23" s="331">
        <v>16959</v>
      </c>
      <c r="I23" s="331">
        <v>16595</v>
      </c>
      <c r="J23" s="331">
        <v>33554</v>
      </c>
      <c r="K23" s="331">
        <v>8331</v>
      </c>
      <c r="L23" s="331">
        <v>10817</v>
      </c>
      <c r="M23" s="331">
        <v>19148</v>
      </c>
      <c r="N23" s="331">
        <v>17</v>
      </c>
      <c r="O23" s="331">
        <v>7</v>
      </c>
      <c r="P23" s="331">
        <v>24</v>
      </c>
    </row>
    <row r="24" spans="1:16">
      <c r="A24" s="326" t="s">
        <v>477</v>
      </c>
      <c r="B24" s="278">
        <v>28926</v>
      </c>
      <c r="C24" s="331">
        <v>30866</v>
      </c>
      <c r="D24" s="331">
        <v>59792</v>
      </c>
      <c r="E24" s="331">
        <v>3688</v>
      </c>
      <c r="F24" s="331">
        <v>3514</v>
      </c>
      <c r="G24" s="331">
        <v>7202</v>
      </c>
      <c r="H24" s="331">
        <v>16798</v>
      </c>
      <c r="I24" s="331">
        <v>16434</v>
      </c>
      <c r="J24" s="331">
        <v>33232</v>
      </c>
      <c r="K24" s="331">
        <v>8423</v>
      </c>
      <c r="L24" s="331">
        <v>10911</v>
      </c>
      <c r="M24" s="331">
        <v>19334</v>
      </c>
      <c r="N24" s="331">
        <v>17</v>
      </c>
      <c r="O24" s="331">
        <v>7</v>
      </c>
      <c r="P24" s="331">
        <v>24</v>
      </c>
    </row>
    <row r="25" spans="1:16">
      <c r="A25" s="326" t="s">
        <v>482</v>
      </c>
      <c r="B25" s="393">
        <v>28789</v>
      </c>
      <c r="C25" s="331">
        <v>30720</v>
      </c>
      <c r="D25" s="331">
        <v>59509</v>
      </c>
      <c r="E25" s="331">
        <v>3642</v>
      </c>
      <c r="F25" s="331">
        <v>3459</v>
      </c>
      <c r="G25" s="331">
        <v>7101</v>
      </c>
      <c r="H25" s="331">
        <v>16673</v>
      </c>
      <c r="I25" s="331">
        <v>16242</v>
      </c>
      <c r="J25" s="331">
        <v>32915</v>
      </c>
      <c r="K25" s="331">
        <v>8457</v>
      </c>
      <c r="L25" s="331">
        <v>11012</v>
      </c>
      <c r="M25" s="331">
        <v>19469</v>
      </c>
      <c r="N25" s="331">
        <v>17</v>
      </c>
      <c r="O25" s="331">
        <v>7</v>
      </c>
      <c r="P25" s="331">
        <v>24</v>
      </c>
    </row>
    <row r="26" spans="1:16">
      <c r="A26" s="326" t="s">
        <v>527</v>
      </c>
      <c r="B26" s="393">
        <v>28676</v>
      </c>
      <c r="C26" s="331">
        <v>30521</v>
      </c>
      <c r="D26" s="331">
        <v>59197</v>
      </c>
      <c r="E26" s="331">
        <v>3579</v>
      </c>
      <c r="F26" s="331">
        <v>3426</v>
      </c>
      <c r="G26" s="331">
        <v>7005</v>
      </c>
      <c r="H26" s="331">
        <v>16596</v>
      </c>
      <c r="I26" s="331">
        <v>16084</v>
      </c>
      <c r="J26" s="331">
        <v>32680</v>
      </c>
      <c r="K26" s="331">
        <v>8484</v>
      </c>
      <c r="L26" s="331">
        <v>11004</v>
      </c>
      <c r="M26" s="331">
        <v>19488</v>
      </c>
      <c r="N26" s="331">
        <v>17</v>
      </c>
      <c r="O26" s="331">
        <v>7</v>
      </c>
      <c r="P26" s="331">
        <v>24</v>
      </c>
    </row>
    <row r="27" spans="1:16">
      <c r="A27" s="452" t="s">
        <v>543</v>
      </c>
      <c r="B27" s="278">
        <f>+E27+H27+L27+O27</f>
        <v>30925</v>
      </c>
      <c r="C27" s="278">
        <f t="shared" ref="B27:C28" si="0">+F27+I27+M27+P27</f>
        <v>39160</v>
      </c>
      <c r="D27" s="278">
        <f t="shared" ref="D27:D28" si="1">SUM(B27:C27)</f>
        <v>70085</v>
      </c>
      <c r="E27" s="278">
        <v>3530</v>
      </c>
      <c r="F27" s="278">
        <v>3350</v>
      </c>
      <c r="G27" s="278">
        <f t="shared" ref="G27:G28" si="2">SUM(E27:F27)</f>
        <v>6880</v>
      </c>
      <c r="H27" s="278">
        <v>16162</v>
      </c>
      <c r="I27" s="278">
        <v>15865</v>
      </c>
      <c r="J27" s="278">
        <f t="shared" ref="J27:J28" si="3">SUM(H27:I27)</f>
        <v>32027</v>
      </c>
      <c r="K27" s="278">
        <v>8562</v>
      </c>
      <c r="L27" s="278">
        <v>11066</v>
      </c>
      <c r="M27" s="278">
        <f t="shared" ref="M27:M28" si="4">SUM(K27:L27)</f>
        <v>19628</v>
      </c>
      <c r="N27" s="278">
        <v>150</v>
      </c>
      <c r="O27" s="278">
        <v>167</v>
      </c>
      <c r="P27" s="278">
        <f>N27+O27</f>
        <v>317</v>
      </c>
    </row>
    <row r="28" spans="1:16">
      <c r="A28" s="453" t="s">
        <v>534</v>
      </c>
      <c r="B28" s="451">
        <f t="shared" si="0"/>
        <v>30703</v>
      </c>
      <c r="C28" s="446">
        <f t="shared" si="0"/>
        <v>39104</v>
      </c>
      <c r="D28" s="446">
        <f t="shared" si="1"/>
        <v>69807</v>
      </c>
      <c r="E28" s="446">
        <v>3482</v>
      </c>
      <c r="F28" s="446">
        <v>3349</v>
      </c>
      <c r="G28" s="446">
        <f t="shared" si="2"/>
        <v>6831</v>
      </c>
      <c r="H28" s="446">
        <v>15972</v>
      </c>
      <c r="I28" s="446">
        <v>15737</v>
      </c>
      <c r="J28" s="446">
        <f t="shared" si="3"/>
        <v>31709</v>
      </c>
      <c r="K28" s="446">
        <v>8619</v>
      </c>
      <c r="L28" s="446">
        <v>11082</v>
      </c>
      <c r="M28" s="446">
        <f t="shared" si="4"/>
        <v>19701</v>
      </c>
      <c r="N28" s="446">
        <v>150</v>
      </c>
      <c r="O28" s="446">
        <v>167</v>
      </c>
      <c r="P28" s="446">
        <f t="shared" ref="P28" si="5">N28+O28</f>
        <v>317</v>
      </c>
    </row>
    <row r="29" spans="1:16">
      <c r="A29" s="267"/>
      <c r="B29" s="267"/>
      <c r="C29" s="267"/>
      <c r="D29" s="267"/>
      <c r="E29" s="267"/>
      <c r="F29" s="267"/>
      <c r="G29" s="267"/>
      <c r="H29" s="267"/>
      <c r="I29" s="267"/>
      <c r="J29" s="267"/>
      <c r="K29" s="267"/>
      <c r="L29" s="267"/>
      <c r="M29" s="267"/>
      <c r="P29" s="353" t="s">
        <v>584</v>
      </c>
    </row>
    <row r="30" spans="1:16">
      <c r="A30" s="267"/>
      <c r="B30" s="267"/>
      <c r="C30" s="267"/>
      <c r="D30" s="267"/>
      <c r="E30" s="267"/>
      <c r="F30" s="267"/>
      <c r="G30" s="267"/>
      <c r="H30" s="267"/>
      <c r="I30" s="267"/>
      <c r="J30" s="267"/>
      <c r="K30" s="267"/>
      <c r="L30" s="267"/>
      <c r="M30" s="267"/>
    </row>
    <row r="31" spans="1:16">
      <c r="A31" s="267"/>
      <c r="B31" s="267"/>
      <c r="C31" s="267"/>
      <c r="D31" s="267"/>
      <c r="E31" s="267"/>
      <c r="F31" s="267"/>
      <c r="G31" s="267"/>
      <c r="H31" s="267"/>
      <c r="I31" s="267"/>
      <c r="J31" s="267"/>
      <c r="K31" s="267"/>
      <c r="L31" s="267"/>
      <c r="M31" s="267"/>
    </row>
    <row r="32" spans="1:16" ht="16.5" customHeight="1">
      <c r="A32" s="279"/>
      <c r="B32" s="279"/>
      <c r="C32" s="279"/>
      <c r="D32" s="267"/>
      <c r="E32" s="267"/>
      <c r="F32" s="267"/>
      <c r="G32" s="267"/>
      <c r="H32" s="267"/>
      <c r="I32" s="267"/>
      <c r="J32" s="267"/>
      <c r="K32" s="267"/>
      <c r="L32" s="267"/>
      <c r="M32" s="267"/>
    </row>
    <row r="33" spans="1:13" ht="16.5" customHeight="1">
      <c r="A33" s="279"/>
      <c r="B33" s="279"/>
      <c r="C33" s="279"/>
      <c r="D33" s="267"/>
      <c r="E33" s="267"/>
      <c r="F33" s="267"/>
      <c r="G33" s="267"/>
      <c r="H33" s="267"/>
      <c r="I33" s="267"/>
      <c r="J33" s="267"/>
      <c r="K33" s="267"/>
      <c r="L33" s="267"/>
      <c r="M33" s="267"/>
    </row>
    <row r="34" spans="1:13" ht="16.5" customHeight="1">
      <c r="A34" s="267"/>
      <c r="B34" s="267"/>
      <c r="C34" s="267"/>
      <c r="D34" s="267"/>
      <c r="E34" s="267"/>
      <c r="F34" s="267"/>
      <c r="G34" s="267"/>
      <c r="H34" s="267"/>
      <c r="I34" s="267"/>
      <c r="J34" s="267"/>
      <c r="K34" s="267"/>
      <c r="L34" s="267"/>
      <c r="M34" s="267"/>
    </row>
    <row r="35" spans="1:13" ht="16.5" customHeight="1"/>
    <row r="36" spans="1:13" ht="16.5" customHeight="1"/>
    <row r="37" spans="1:13" ht="16.5" customHeight="1"/>
    <row r="38" spans="1:13" ht="16.5" customHeight="1"/>
    <row r="39" spans="1:13" ht="16.5" customHeight="1"/>
    <row r="40" spans="1:13" ht="16.5" customHeight="1">
      <c r="D40" s="280"/>
    </row>
    <row r="41" spans="1:13" ht="16.5" customHeight="1">
      <c r="D41" s="280"/>
      <c r="E41" s="280"/>
      <c r="F41" s="280"/>
      <c r="G41" s="280"/>
    </row>
    <row r="42" spans="1:13" ht="16.5" customHeight="1">
      <c r="D42" s="280"/>
      <c r="E42" s="280"/>
      <c r="F42" s="280"/>
      <c r="G42" s="280"/>
    </row>
    <row r="43" spans="1:13" ht="16.5" customHeight="1">
      <c r="D43" s="280"/>
      <c r="E43" s="280"/>
      <c r="F43" s="280"/>
      <c r="G43" s="280"/>
    </row>
    <row r="44" spans="1:13" ht="16.5" customHeight="1">
      <c r="D44" s="280"/>
      <c r="E44" s="280"/>
      <c r="F44" s="280"/>
      <c r="G44" s="280"/>
    </row>
    <row r="45" spans="1:13" ht="16.5" customHeight="1">
      <c r="D45" s="280"/>
      <c r="E45" s="280"/>
      <c r="F45" s="280"/>
      <c r="G45" s="280"/>
    </row>
  </sheetData>
  <mergeCells count="4">
    <mergeCell ref="A3:A4"/>
    <mergeCell ref="B3:D3"/>
    <mergeCell ref="E3:G3"/>
    <mergeCell ref="N3:P3"/>
  </mergeCells>
  <phoneticPr fontId="7"/>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workbookViewId="0">
      <selection activeCell="A2" sqref="A2"/>
    </sheetView>
  </sheetViews>
  <sheetFormatPr defaultRowHeight="17.25" customHeight="1"/>
  <cols>
    <col min="1" max="1" width="15.375" style="51" customWidth="1"/>
    <col min="2" max="8" width="10.875" style="51" customWidth="1"/>
    <col min="9" max="16384" width="9" style="51"/>
  </cols>
  <sheetData>
    <row r="1" spans="1:10" ht="17.25" customHeight="1">
      <c r="A1" s="101" t="s">
        <v>121</v>
      </c>
    </row>
    <row r="2" spans="1:10" ht="12">
      <c r="A2" s="32"/>
      <c r="B2" s="2"/>
      <c r="C2" s="2"/>
      <c r="D2" s="2"/>
      <c r="E2" s="2"/>
      <c r="F2" s="2"/>
      <c r="G2" s="1"/>
      <c r="H2" s="10" t="s">
        <v>684</v>
      </c>
    </row>
    <row r="3" spans="1:10" ht="12">
      <c r="A3" s="526" t="s">
        <v>113</v>
      </c>
      <c r="B3" s="8" t="s">
        <v>114</v>
      </c>
      <c r="C3" s="7"/>
      <c r="D3" s="7"/>
      <c r="E3" s="9"/>
      <c r="F3" s="4" t="s">
        <v>122</v>
      </c>
      <c r="G3" s="5"/>
      <c r="H3" s="5"/>
    </row>
    <row r="4" spans="1:10" ht="22.5">
      <c r="A4" s="527"/>
      <c r="B4" s="110" t="s">
        <v>2</v>
      </c>
      <c r="C4" s="111" t="s">
        <v>711</v>
      </c>
      <c r="D4" s="111" t="s">
        <v>115</v>
      </c>
      <c r="E4" s="111" t="s">
        <v>123</v>
      </c>
      <c r="F4" s="38" t="s">
        <v>116</v>
      </c>
      <c r="G4" s="112" t="s">
        <v>117</v>
      </c>
      <c r="H4" s="113" t="s">
        <v>118</v>
      </c>
    </row>
    <row r="5" spans="1:10" ht="9.9499999999999993" customHeight="1">
      <c r="A5" s="49"/>
      <c r="B5" s="207" t="s">
        <v>727</v>
      </c>
      <c r="C5" s="207" t="s">
        <v>727</v>
      </c>
      <c r="D5" s="207" t="s">
        <v>727</v>
      </c>
      <c r="E5" s="207" t="s">
        <v>727</v>
      </c>
      <c r="F5" s="547" t="s">
        <v>124</v>
      </c>
      <c r="G5" s="547" t="s">
        <v>124</v>
      </c>
      <c r="H5" s="547" t="s">
        <v>124</v>
      </c>
    </row>
    <row r="6" spans="1:10" ht="12">
      <c r="A6" s="454" t="s">
        <v>648</v>
      </c>
      <c r="B6" s="114">
        <v>61954</v>
      </c>
      <c r="C6" s="114">
        <v>11174</v>
      </c>
      <c r="D6" s="114">
        <v>40929</v>
      </c>
      <c r="E6" s="114">
        <v>9844</v>
      </c>
      <c r="F6" s="382">
        <v>18.035962165477613</v>
      </c>
      <c r="G6" s="382">
        <v>66.063531006876062</v>
      </c>
      <c r="H6" s="382">
        <v>15.889208122155146</v>
      </c>
    </row>
    <row r="7" spans="1:10" ht="12">
      <c r="A7" s="454" t="s">
        <v>649</v>
      </c>
      <c r="B7" s="114">
        <v>63539</v>
      </c>
      <c r="C7" s="114">
        <v>10222</v>
      </c>
      <c r="D7" s="114">
        <v>41508</v>
      </c>
      <c r="E7" s="114">
        <v>11808</v>
      </c>
      <c r="F7" s="382">
        <v>16.399999999999999</v>
      </c>
      <c r="G7" s="382">
        <v>65.326807157808588</v>
      </c>
      <c r="H7" s="382">
        <v>18.583861880105133</v>
      </c>
    </row>
    <row r="8" spans="1:10" ht="12">
      <c r="A8" s="454" t="s">
        <v>650</v>
      </c>
      <c r="B8" s="114">
        <v>64549</v>
      </c>
      <c r="C8" s="114">
        <v>9825</v>
      </c>
      <c r="D8" s="114">
        <v>40958</v>
      </c>
      <c r="E8" s="114">
        <v>13740</v>
      </c>
      <c r="F8" s="382">
        <v>15.220994903096871</v>
      </c>
      <c r="G8" s="382">
        <v>63.452570915118741</v>
      </c>
      <c r="H8" s="382">
        <v>21.28615470417822</v>
      </c>
    </row>
    <row r="9" spans="1:10" ht="12">
      <c r="A9" s="454" t="s">
        <v>651</v>
      </c>
      <c r="B9" s="114">
        <v>64022</v>
      </c>
      <c r="C9" s="114">
        <v>9131</v>
      </c>
      <c r="D9" s="114">
        <v>39607</v>
      </c>
      <c r="E9" s="114">
        <v>15284</v>
      </c>
      <c r="F9" s="382">
        <v>14.262284839586393</v>
      </c>
      <c r="G9" s="382">
        <v>61.864671519165285</v>
      </c>
      <c r="H9" s="382">
        <v>23.873043641248319</v>
      </c>
    </row>
    <row r="10" spans="1:10" ht="12">
      <c r="A10" s="454" t="s">
        <v>652</v>
      </c>
      <c r="B10" s="114">
        <v>62068</v>
      </c>
      <c r="C10" s="114">
        <v>8345</v>
      </c>
      <c r="D10" s="114">
        <v>36648</v>
      </c>
      <c r="E10" s="114">
        <v>17004</v>
      </c>
      <c r="F10" s="382">
        <v>13.460328725583496</v>
      </c>
      <c r="G10" s="382">
        <v>59.112537703437262</v>
      </c>
      <c r="H10" s="382">
        <v>27.42713357097924</v>
      </c>
    </row>
    <row r="11" spans="1:10" ht="12">
      <c r="A11" s="454" t="s">
        <v>653</v>
      </c>
      <c r="B11" s="114">
        <v>60298</v>
      </c>
      <c r="C11" s="114">
        <v>7428</v>
      </c>
      <c r="D11" s="114">
        <v>33934</v>
      </c>
      <c r="E11" s="114">
        <v>18912</v>
      </c>
      <c r="F11" s="382">
        <v>12.3</v>
      </c>
      <c r="G11" s="382">
        <v>56.3</v>
      </c>
      <c r="H11" s="382">
        <v>31.4</v>
      </c>
    </row>
    <row r="12" spans="1:10" ht="12">
      <c r="A12" s="454" t="s">
        <v>604</v>
      </c>
      <c r="B12" s="114">
        <v>58852</v>
      </c>
      <c r="C12" s="114">
        <v>6880</v>
      </c>
      <c r="D12" s="114">
        <v>32027</v>
      </c>
      <c r="E12" s="114">
        <v>19628</v>
      </c>
      <c r="F12" s="382">
        <v>11.8</v>
      </c>
      <c r="G12" s="382">
        <v>54.7</v>
      </c>
      <c r="H12" s="382">
        <v>33.5</v>
      </c>
      <c r="J12" s="52"/>
    </row>
    <row r="13" spans="1:10" ht="6.75" customHeight="1">
      <c r="A13" s="14"/>
      <c r="B13" s="116"/>
      <c r="C13" s="116"/>
      <c r="D13" s="116"/>
      <c r="E13" s="116"/>
      <c r="F13" s="382"/>
      <c r="G13" s="382"/>
      <c r="H13" s="382"/>
    </row>
    <row r="14" spans="1:10" ht="12">
      <c r="A14" s="175" t="s">
        <v>605</v>
      </c>
      <c r="B14" s="114">
        <v>1868</v>
      </c>
      <c r="C14" s="117">
        <v>287</v>
      </c>
      <c r="D14" s="117">
        <v>1058</v>
      </c>
      <c r="E14" s="117">
        <v>515</v>
      </c>
      <c r="F14" s="382">
        <v>15.43010752688172</v>
      </c>
      <c r="G14" s="382">
        <v>56.881720430107528</v>
      </c>
      <c r="H14" s="382">
        <v>27.688172043010752</v>
      </c>
      <c r="I14" s="118"/>
    </row>
    <row r="15" spans="1:10" ht="12">
      <c r="A15" s="14" t="s">
        <v>606</v>
      </c>
      <c r="B15" s="114">
        <v>1302</v>
      </c>
      <c r="C15" s="117">
        <v>198</v>
      </c>
      <c r="D15" s="117">
        <v>765</v>
      </c>
      <c r="E15" s="117">
        <v>334</v>
      </c>
      <c r="F15" s="382">
        <v>15.265998457979954</v>
      </c>
      <c r="G15" s="382">
        <v>58.982266769468005</v>
      </c>
      <c r="H15" s="382">
        <v>25.751734772552044</v>
      </c>
      <c r="I15" s="118"/>
    </row>
    <row r="16" spans="1:10" ht="12">
      <c r="A16" s="175" t="s">
        <v>607</v>
      </c>
      <c r="B16" s="114">
        <v>544</v>
      </c>
      <c r="C16" s="117">
        <v>95</v>
      </c>
      <c r="D16" s="117">
        <v>326</v>
      </c>
      <c r="E16" s="117">
        <v>121</v>
      </c>
      <c r="F16" s="382">
        <v>17.52767527675277</v>
      </c>
      <c r="G16" s="382">
        <v>60.147601476014756</v>
      </c>
      <c r="H16" s="382">
        <v>22.324723247232473</v>
      </c>
      <c r="I16" s="118"/>
    </row>
    <row r="17" spans="1:9" ht="12">
      <c r="A17" s="175" t="s">
        <v>608</v>
      </c>
      <c r="B17" s="114">
        <v>1129</v>
      </c>
      <c r="C17" s="117">
        <v>156</v>
      </c>
      <c r="D17" s="117">
        <v>600</v>
      </c>
      <c r="E17" s="117">
        <v>371</v>
      </c>
      <c r="F17" s="382">
        <v>13.842058562555456</v>
      </c>
      <c r="G17" s="382">
        <v>53.238686779059449</v>
      </c>
      <c r="H17" s="382">
        <v>32.919254658385093</v>
      </c>
      <c r="I17" s="118"/>
    </row>
    <row r="18" spans="1:9" ht="12">
      <c r="A18" s="175" t="s">
        <v>609</v>
      </c>
      <c r="B18" s="114">
        <v>984</v>
      </c>
      <c r="C18" s="117">
        <v>133</v>
      </c>
      <c r="D18" s="117">
        <v>582</v>
      </c>
      <c r="E18" s="117">
        <v>253</v>
      </c>
      <c r="F18" s="382">
        <v>13.739669421487601</v>
      </c>
      <c r="G18" s="382">
        <v>60.123966942148769</v>
      </c>
      <c r="H18" s="382">
        <v>26.136363636363637</v>
      </c>
      <c r="I18" s="118"/>
    </row>
    <row r="19" spans="1:9" ht="12">
      <c r="A19" s="175" t="s">
        <v>610</v>
      </c>
      <c r="B19" s="114">
        <v>1596</v>
      </c>
      <c r="C19" s="117">
        <v>215</v>
      </c>
      <c r="D19" s="117">
        <v>926</v>
      </c>
      <c r="E19" s="117">
        <v>448</v>
      </c>
      <c r="F19" s="382">
        <v>13.530522341095027</v>
      </c>
      <c r="G19" s="382">
        <v>58.275645059786029</v>
      </c>
      <c r="H19" s="382">
        <v>28.193832599118945</v>
      </c>
      <c r="I19" s="118"/>
    </row>
    <row r="20" spans="1:9" ht="12">
      <c r="A20" s="14" t="s">
        <v>611</v>
      </c>
      <c r="B20" s="114">
        <v>1503</v>
      </c>
      <c r="C20" s="117">
        <v>192</v>
      </c>
      <c r="D20" s="117">
        <v>833</v>
      </c>
      <c r="E20" s="117">
        <v>465</v>
      </c>
      <c r="F20" s="382">
        <v>12.885906040268457</v>
      </c>
      <c r="G20" s="382">
        <v>55.90604026845638</v>
      </c>
      <c r="H20" s="382">
        <v>31.208053691275168</v>
      </c>
      <c r="I20" s="118"/>
    </row>
    <row r="21" spans="1:9" ht="12">
      <c r="A21" s="14" t="s">
        <v>612</v>
      </c>
      <c r="B21" s="114">
        <v>68</v>
      </c>
      <c r="C21" s="117">
        <v>5</v>
      </c>
      <c r="D21" s="117">
        <v>39</v>
      </c>
      <c r="E21" s="117">
        <v>24</v>
      </c>
      <c r="F21" s="382">
        <v>7.3529411764705888</v>
      </c>
      <c r="G21" s="382">
        <v>57.352941176470587</v>
      </c>
      <c r="H21" s="382">
        <v>35.294117647058826</v>
      </c>
      <c r="I21" s="118"/>
    </row>
    <row r="22" spans="1:9" ht="12">
      <c r="A22" s="14" t="s">
        <v>613</v>
      </c>
      <c r="B22" s="114">
        <v>144</v>
      </c>
      <c r="C22" s="117">
        <v>21</v>
      </c>
      <c r="D22" s="117">
        <v>85</v>
      </c>
      <c r="E22" s="117">
        <v>38</v>
      </c>
      <c r="F22" s="382">
        <v>14.583333333333334</v>
      </c>
      <c r="G22" s="382">
        <v>59.027777777777779</v>
      </c>
      <c r="H22" s="382">
        <v>26.388888888888889</v>
      </c>
      <c r="I22" s="118"/>
    </row>
    <row r="23" spans="1:9" ht="12">
      <c r="A23" s="14" t="s">
        <v>614</v>
      </c>
      <c r="B23" s="114">
        <v>223</v>
      </c>
      <c r="C23" s="117">
        <v>48</v>
      </c>
      <c r="D23" s="117">
        <v>143</v>
      </c>
      <c r="E23" s="117">
        <v>31</v>
      </c>
      <c r="F23" s="382">
        <v>21.621621621621621</v>
      </c>
      <c r="G23" s="382">
        <v>64.414414414414409</v>
      </c>
      <c r="H23" s="382">
        <v>13.963963963963963</v>
      </c>
      <c r="I23" s="118"/>
    </row>
    <row r="24" spans="1:9" ht="12">
      <c r="A24" s="14" t="s">
        <v>615</v>
      </c>
      <c r="B24" s="114">
        <v>205</v>
      </c>
      <c r="C24" s="117">
        <v>22</v>
      </c>
      <c r="D24" s="117">
        <v>131</v>
      </c>
      <c r="E24" s="117">
        <v>47</v>
      </c>
      <c r="F24" s="382">
        <v>11</v>
      </c>
      <c r="G24" s="382">
        <v>65.5</v>
      </c>
      <c r="H24" s="382">
        <v>23.5</v>
      </c>
      <c r="I24" s="118"/>
    </row>
    <row r="25" spans="1:9" ht="12">
      <c r="A25" s="14" t="s">
        <v>616</v>
      </c>
      <c r="B25" s="114">
        <v>275</v>
      </c>
      <c r="C25" s="117">
        <v>45</v>
      </c>
      <c r="D25" s="117">
        <v>188</v>
      </c>
      <c r="E25" s="117">
        <v>33</v>
      </c>
      <c r="F25" s="382">
        <v>16.917293233082706</v>
      </c>
      <c r="G25" s="382">
        <v>70.676691729323309</v>
      </c>
      <c r="H25" s="382">
        <v>12.406015037593985</v>
      </c>
      <c r="I25" s="118"/>
    </row>
    <row r="26" spans="1:9" ht="12">
      <c r="A26" s="14" t="s">
        <v>617</v>
      </c>
      <c r="B26" s="114">
        <v>200</v>
      </c>
      <c r="C26" s="117">
        <v>31</v>
      </c>
      <c r="D26" s="117">
        <v>156</v>
      </c>
      <c r="E26" s="117">
        <v>12</v>
      </c>
      <c r="F26" s="382">
        <v>15.577889447236181</v>
      </c>
      <c r="G26" s="382">
        <v>78.391959798994975</v>
      </c>
      <c r="H26" s="382">
        <v>6.0301507537688437</v>
      </c>
      <c r="I26" s="118"/>
    </row>
    <row r="27" spans="1:9" ht="12">
      <c r="A27" s="175" t="s">
        <v>618</v>
      </c>
      <c r="B27" s="114">
        <v>843</v>
      </c>
      <c r="C27" s="117">
        <v>112</v>
      </c>
      <c r="D27" s="117">
        <v>476</v>
      </c>
      <c r="E27" s="117">
        <v>251</v>
      </c>
      <c r="F27" s="382">
        <v>13.349225268176401</v>
      </c>
      <c r="G27" s="382">
        <v>56.734207389749699</v>
      </c>
      <c r="H27" s="382">
        <v>29.916567342073897</v>
      </c>
      <c r="I27" s="118"/>
    </row>
    <row r="28" spans="1:9" ht="12">
      <c r="A28" s="175" t="s">
        <v>619</v>
      </c>
      <c r="B28" s="114">
        <v>5260</v>
      </c>
      <c r="C28" s="117">
        <v>695</v>
      </c>
      <c r="D28" s="117">
        <v>2982</v>
      </c>
      <c r="E28" s="117">
        <v>1551</v>
      </c>
      <c r="F28" s="382">
        <v>13.2938026013772</v>
      </c>
      <c r="G28" s="382">
        <v>57.039020657995408</v>
      </c>
      <c r="H28" s="382">
        <v>29.667176740627394</v>
      </c>
      <c r="I28" s="118"/>
    </row>
    <row r="29" spans="1:9" ht="12">
      <c r="A29" s="175" t="s">
        <v>620</v>
      </c>
      <c r="B29" s="114">
        <v>1689</v>
      </c>
      <c r="C29" s="117">
        <v>240</v>
      </c>
      <c r="D29" s="117">
        <v>909</v>
      </c>
      <c r="E29" s="117">
        <v>538</v>
      </c>
      <c r="F29" s="382">
        <v>14.226437462951985</v>
      </c>
      <c r="G29" s="382">
        <v>53.882631890930647</v>
      </c>
      <c r="H29" s="382">
        <v>31.890930646117365</v>
      </c>
      <c r="I29" s="118"/>
    </row>
    <row r="30" spans="1:9" ht="12">
      <c r="A30" s="175" t="s">
        <v>621</v>
      </c>
      <c r="B30" s="114">
        <v>2218</v>
      </c>
      <c r="C30" s="117">
        <v>261</v>
      </c>
      <c r="D30" s="117">
        <v>1265</v>
      </c>
      <c r="E30" s="117">
        <v>688</v>
      </c>
      <c r="F30" s="382">
        <v>11.788617886178862</v>
      </c>
      <c r="G30" s="382">
        <v>57.136404697380307</v>
      </c>
      <c r="H30" s="382">
        <v>31.074977416440831</v>
      </c>
      <c r="I30" s="118"/>
    </row>
    <row r="31" spans="1:9" ht="12">
      <c r="A31" s="175" t="s">
        <v>622</v>
      </c>
      <c r="B31" s="114">
        <v>1080</v>
      </c>
      <c r="C31" s="117">
        <v>96</v>
      </c>
      <c r="D31" s="117">
        <v>594</v>
      </c>
      <c r="E31" s="117">
        <v>387</v>
      </c>
      <c r="F31" s="382">
        <v>8.9136490250696383</v>
      </c>
      <c r="G31" s="382">
        <v>55.153203342618383</v>
      </c>
      <c r="H31" s="382">
        <v>35.933147632311979</v>
      </c>
      <c r="I31" s="118"/>
    </row>
    <row r="32" spans="1:9" ht="12">
      <c r="A32" s="175" t="s">
        <v>623</v>
      </c>
      <c r="B32" s="114">
        <v>449</v>
      </c>
      <c r="C32" s="117">
        <v>44</v>
      </c>
      <c r="D32" s="117">
        <v>238</v>
      </c>
      <c r="E32" s="117">
        <v>166</v>
      </c>
      <c r="F32" s="382">
        <v>9.8214285714285712</v>
      </c>
      <c r="G32" s="382">
        <v>53.125</v>
      </c>
      <c r="H32" s="382">
        <v>37.053571428571431</v>
      </c>
      <c r="I32" s="118"/>
    </row>
    <row r="33" spans="1:9" ht="12">
      <c r="A33" s="175" t="s">
        <v>624</v>
      </c>
      <c r="B33" s="114">
        <v>1619</v>
      </c>
      <c r="C33" s="117">
        <v>146</v>
      </c>
      <c r="D33" s="117">
        <v>826</v>
      </c>
      <c r="E33" s="117">
        <v>647</v>
      </c>
      <c r="F33" s="382">
        <v>9.0179122915379875</v>
      </c>
      <c r="G33" s="382">
        <v>51.019147621988878</v>
      </c>
      <c r="H33" s="382">
        <v>39.962940086473132</v>
      </c>
      <c r="I33" s="118"/>
    </row>
    <row r="34" spans="1:9" ht="12">
      <c r="A34" s="175" t="s">
        <v>30</v>
      </c>
      <c r="B34" s="114">
        <v>1939</v>
      </c>
      <c r="C34" s="117">
        <v>206</v>
      </c>
      <c r="D34" s="117">
        <v>1021</v>
      </c>
      <c r="E34" s="117">
        <v>712</v>
      </c>
      <c r="F34" s="382">
        <v>10.624033006704487</v>
      </c>
      <c r="G34" s="382">
        <v>52.65600825167612</v>
      </c>
      <c r="H34" s="382">
        <v>36.719958741619394</v>
      </c>
      <c r="I34" s="118"/>
    </row>
    <row r="35" spans="1:9" ht="12">
      <c r="A35" s="175" t="s">
        <v>625</v>
      </c>
      <c r="B35" s="114">
        <v>1552</v>
      </c>
      <c r="C35" s="114">
        <v>132</v>
      </c>
      <c r="D35" s="114">
        <v>741</v>
      </c>
      <c r="E35" s="114">
        <v>679</v>
      </c>
      <c r="F35" s="382">
        <v>8.5051546391752577</v>
      </c>
      <c r="G35" s="382">
        <v>47.744845360824748</v>
      </c>
      <c r="H35" s="382">
        <v>43.75</v>
      </c>
      <c r="I35" s="118"/>
    </row>
    <row r="36" spans="1:9" ht="12">
      <c r="A36" s="14" t="s">
        <v>626</v>
      </c>
      <c r="B36" s="114">
        <v>4092</v>
      </c>
      <c r="C36" s="114">
        <v>524</v>
      </c>
      <c r="D36" s="114">
        <v>2206</v>
      </c>
      <c r="E36" s="114">
        <v>1358</v>
      </c>
      <c r="F36" s="382">
        <v>12.818003913894325</v>
      </c>
      <c r="G36" s="382">
        <v>53.962818003913895</v>
      </c>
      <c r="H36" s="382">
        <v>33.219178082191782</v>
      </c>
      <c r="I36" s="118"/>
    </row>
    <row r="37" spans="1:9" ht="12">
      <c r="A37" s="14" t="s">
        <v>627</v>
      </c>
      <c r="B37" s="114">
        <v>761</v>
      </c>
      <c r="C37" s="114">
        <v>99</v>
      </c>
      <c r="D37" s="114">
        <v>417</v>
      </c>
      <c r="E37" s="114">
        <v>244</v>
      </c>
      <c r="F37" s="382">
        <v>13.026315789473683</v>
      </c>
      <c r="G37" s="382">
        <v>54.868421052631575</v>
      </c>
      <c r="H37" s="382">
        <v>32.10526315789474</v>
      </c>
      <c r="I37" s="118"/>
    </row>
    <row r="38" spans="1:9" ht="12">
      <c r="A38" s="175" t="s">
        <v>628</v>
      </c>
      <c r="B38" s="114">
        <v>4896</v>
      </c>
      <c r="C38" s="114">
        <v>508</v>
      </c>
      <c r="D38" s="114">
        <v>2625</v>
      </c>
      <c r="E38" s="114">
        <v>1749</v>
      </c>
      <c r="F38" s="382">
        <v>10.405571487095452</v>
      </c>
      <c r="G38" s="382">
        <v>53.76894715280622</v>
      </c>
      <c r="H38" s="382">
        <v>35.825481360098323</v>
      </c>
      <c r="I38" s="118"/>
    </row>
    <row r="39" spans="1:9" ht="12">
      <c r="A39" s="395" t="s">
        <v>629</v>
      </c>
      <c r="B39" s="119">
        <v>36439</v>
      </c>
      <c r="C39" s="119">
        <v>4511</v>
      </c>
      <c r="D39" s="119">
        <v>20132</v>
      </c>
      <c r="E39" s="119">
        <v>11662</v>
      </c>
      <c r="F39" s="120">
        <v>12.425285773309461</v>
      </c>
      <c r="G39" s="120">
        <v>55.452417022448699</v>
      </c>
      <c r="H39" s="120">
        <v>32.122297204241839</v>
      </c>
      <c r="I39" s="118"/>
    </row>
    <row r="40" spans="1:9" ht="12">
      <c r="A40" s="175" t="s">
        <v>630</v>
      </c>
      <c r="B40" s="114">
        <v>2511</v>
      </c>
      <c r="C40" s="114">
        <v>256</v>
      </c>
      <c r="D40" s="114">
        <v>1370</v>
      </c>
      <c r="E40" s="114">
        <v>852</v>
      </c>
      <c r="F40" s="115">
        <v>10.33091202582728</v>
      </c>
      <c r="G40" s="115">
        <v>55.2865213882163</v>
      </c>
      <c r="H40" s="115">
        <v>34.382566585956411</v>
      </c>
      <c r="I40" s="118"/>
    </row>
    <row r="41" spans="1:9" ht="12">
      <c r="A41" s="175" t="s">
        <v>631</v>
      </c>
      <c r="B41" s="114">
        <v>3787</v>
      </c>
      <c r="C41" s="114">
        <v>374</v>
      </c>
      <c r="D41" s="114">
        <v>2023</v>
      </c>
      <c r="E41" s="114">
        <v>1360</v>
      </c>
      <c r="F41" s="115">
        <v>9.9547511312217196</v>
      </c>
      <c r="G41" s="115">
        <v>53.846153846153847</v>
      </c>
      <c r="H41" s="115">
        <v>36.199095022624434</v>
      </c>
      <c r="I41" s="118"/>
    </row>
    <row r="42" spans="1:9" ht="12">
      <c r="A42" s="175" t="s">
        <v>632</v>
      </c>
      <c r="B42" s="114">
        <v>80</v>
      </c>
      <c r="C42" s="114">
        <v>2</v>
      </c>
      <c r="D42" s="114">
        <v>43</v>
      </c>
      <c r="E42" s="114">
        <v>35</v>
      </c>
      <c r="F42" s="115">
        <v>2.5</v>
      </c>
      <c r="G42" s="115">
        <v>53.75</v>
      </c>
      <c r="H42" s="115">
        <v>43.75</v>
      </c>
      <c r="I42" s="118"/>
    </row>
    <row r="43" spans="1:9" ht="12">
      <c r="A43" s="175" t="s">
        <v>637</v>
      </c>
      <c r="B43" s="114">
        <v>1765</v>
      </c>
      <c r="C43" s="114">
        <v>144</v>
      </c>
      <c r="D43" s="114">
        <v>892</v>
      </c>
      <c r="E43" s="114">
        <v>724</v>
      </c>
      <c r="F43" s="115">
        <v>8.1818181818181817</v>
      </c>
      <c r="G43" s="115">
        <v>50.681818181818187</v>
      </c>
      <c r="H43" s="115">
        <v>41.13636363636364</v>
      </c>
      <c r="I43" s="118"/>
    </row>
    <row r="44" spans="1:9" ht="12">
      <c r="A44" s="175" t="s">
        <v>638</v>
      </c>
      <c r="B44" s="114">
        <v>1475</v>
      </c>
      <c r="C44" s="114">
        <v>149</v>
      </c>
      <c r="D44" s="114">
        <v>719</v>
      </c>
      <c r="E44" s="114">
        <v>607</v>
      </c>
      <c r="F44" s="115">
        <v>10.101694915254237</v>
      </c>
      <c r="G44" s="115">
        <v>48.745762711864401</v>
      </c>
      <c r="H44" s="115">
        <v>41.152542372881356</v>
      </c>
      <c r="I44" s="118"/>
    </row>
    <row r="45" spans="1:9" ht="12">
      <c r="A45" s="175" t="s">
        <v>639</v>
      </c>
      <c r="B45" s="114">
        <v>347</v>
      </c>
      <c r="C45" s="114">
        <v>43</v>
      </c>
      <c r="D45" s="114">
        <v>168</v>
      </c>
      <c r="E45" s="114">
        <v>136</v>
      </c>
      <c r="F45" s="115">
        <v>12.39193083573487</v>
      </c>
      <c r="G45" s="115">
        <v>48.414985590778095</v>
      </c>
      <c r="H45" s="115">
        <v>39.19308357348703</v>
      </c>
      <c r="I45" s="118"/>
    </row>
    <row r="46" spans="1:9" ht="12">
      <c r="A46" s="14" t="s">
        <v>633</v>
      </c>
      <c r="B46" s="114">
        <v>2257</v>
      </c>
      <c r="C46" s="114">
        <v>279</v>
      </c>
      <c r="D46" s="114">
        <v>1258</v>
      </c>
      <c r="E46" s="114">
        <v>691</v>
      </c>
      <c r="F46" s="115">
        <v>12.522441651705565</v>
      </c>
      <c r="G46" s="115">
        <v>56.46319569120287</v>
      </c>
      <c r="H46" s="115">
        <v>31.01436265709156</v>
      </c>
      <c r="I46" s="118"/>
    </row>
    <row r="47" spans="1:9" ht="12">
      <c r="A47" s="175" t="s">
        <v>634</v>
      </c>
      <c r="B47" s="114">
        <v>2175</v>
      </c>
      <c r="C47" s="114">
        <v>343</v>
      </c>
      <c r="D47" s="114">
        <v>1307</v>
      </c>
      <c r="E47" s="114">
        <v>513</v>
      </c>
      <c r="F47" s="115">
        <v>15.857605177993527</v>
      </c>
      <c r="G47" s="115">
        <v>60.425335182616735</v>
      </c>
      <c r="H47" s="115">
        <v>23.717059639389738</v>
      </c>
      <c r="I47" s="118"/>
    </row>
    <row r="48" spans="1:9" ht="12">
      <c r="A48" s="14" t="s">
        <v>635</v>
      </c>
      <c r="B48" s="114">
        <v>1653</v>
      </c>
      <c r="C48" s="114">
        <v>240</v>
      </c>
      <c r="D48" s="114">
        <v>978</v>
      </c>
      <c r="E48" s="114">
        <v>418</v>
      </c>
      <c r="F48" s="115">
        <v>14.669926650366749</v>
      </c>
      <c r="G48" s="115">
        <v>59.779951100244503</v>
      </c>
      <c r="H48" s="115">
        <v>25.55012224938875</v>
      </c>
      <c r="I48" s="118"/>
    </row>
    <row r="49" spans="1:9" ht="12">
      <c r="A49" s="14" t="s">
        <v>636</v>
      </c>
      <c r="B49" s="114">
        <v>795</v>
      </c>
      <c r="C49" s="114">
        <v>124</v>
      </c>
      <c r="D49" s="114">
        <v>460</v>
      </c>
      <c r="E49" s="114">
        <v>207</v>
      </c>
      <c r="F49" s="115">
        <v>15.676359039190899</v>
      </c>
      <c r="G49" s="115">
        <v>58.154235145385591</v>
      </c>
      <c r="H49" s="115">
        <v>26.169405815423513</v>
      </c>
      <c r="I49" s="118"/>
    </row>
    <row r="50" spans="1:9" ht="12">
      <c r="A50" s="395" t="s">
        <v>640</v>
      </c>
      <c r="B50" s="119">
        <v>16845</v>
      </c>
      <c r="C50" s="119">
        <v>1954</v>
      </c>
      <c r="D50" s="119">
        <v>9218</v>
      </c>
      <c r="E50" s="119">
        <v>5543</v>
      </c>
      <c r="F50" s="120">
        <v>11.690098713730182</v>
      </c>
      <c r="G50" s="120">
        <v>55.148070595273701</v>
      </c>
      <c r="H50" s="120">
        <v>33.161830690996112</v>
      </c>
      <c r="I50" s="118"/>
    </row>
    <row r="51" spans="1:9" ht="12">
      <c r="A51" s="14" t="s">
        <v>728</v>
      </c>
      <c r="B51" s="114">
        <v>639</v>
      </c>
      <c r="C51" s="114">
        <v>54</v>
      </c>
      <c r="D51" s="114">
        <v>306</v>
      </c>
      <c r="E51" s="114">
        <v>278</v>
      </c>
      <c r="F51" s="115">
        <v>8.4639498432601883</v>
      </c>
      <c r="G51" s="115">
        <v>47.962382445141067</v>
      </c>
      <c r="H51" s="115">
        <v>43.573667711598745</v>
      </c>
      <c r="I51" s="118"/>
    </row>
    <row r="52" spans="1:9" ht="12">
      <c r="A52" s="175" t="s">
        <v>641</v>
      </c>
      <c r="B52" s="114">
        <v>724</v>
      </c>
      <c r="C52" s="114">
        <v>66</v>
      </c>
      <c r="D52" s="114">
        <v>386</v>
      </c>
      <c r="E52" s="114">
        <v>272</v>
      </c>
      <c r="F52" s="115">
        <v>9.1160220994475143</v>
      </c>
      <c r="G52" s="115">
        <v>53.314917127071823</v>
      </c>
      <c r="H52" s="115">
        <v>37.569060773480665</v>
      </c>
      <c r="I52" s="118"/>
    </row>
    <row r="53" spans="1:9" ht="12">
      <c r="A53" s="175" t="s">
        <v>642</v>
      </c>
      <c r="B53" s="114">
        <v>2284</v>
      </c>
      <c r="C53" s="114">
        <v>167</v>
      </c>
      <c r="D53" s="114">
        <v>1197</v>
      </c>
      <c r="E53" s="114">
        <v>907</v>
      </c>
      <c r="F53" s="115">
        <v>7.3535887274328484</v>
      </c>
      <c r="G53" s="115">
        <v>52.708058124174372</v>
      </c>
      <c r="H53" s="115">
        <v>39.938353148392778</v>
      </c>
      <c r="I53" s="118"/>
    </row>
    <row r="54" spans="1:9" ht="12">
      <c r="A54" s="14" t="s">
        <v>643</v>
      </c>
      <c r="B54" s="114">
        <v>391</v>
      </c>
      <c r="C54" s="114">
        <v>24</v>
      </c>
      <c r="D54" s="114">
        <v>167</v>
      </c>
      <c r="E54" s="114">
        <v>194</v>
      </c>
      <c r="F54" s="115">
        <v>6.2337662337662341</v>
      </c>
      <c r="G54" s="115">
        <v>43.376623376623371</v>
      </c>
      <c r="H54" s="115">
        <v>50.389610389610382</v>
      </c>
      <c r="I54" s="118"/>
    </row>
    <row r="55" spans="1:9" ht="12">
      <c r="A55" s="14" t="s">
        <v>644</v>
      </c>
      <c r="B55" s="114">
        <v>319</v>
      </c>
      <c r="C55" s="114">
        <v>26</v>
      </c>
      <c r="D55" s="114">
        <v>150</v>
      </c>
      <c r="E55" s="114">
        <v>122</v>
      </c>
      <c r="F55" s="115">
        <v>8.724832214765101</v>
      </c>
      <c r="G55" s="115">
        <v>50.335570469798661</v>
      </c>
      <c r="H55" s="115">
        <v>40.939597315436245</v>
      </c>
      <c r="I55" s="118"/>
    </row>
    <row r="56" spans="1:9" ht="12">
      <c r="A56" s="14" t="s">
        <v>645</v>
      </c>
      <c r="B56" s="114">
        <v>835</v>
      </c>
      <c r="C56" s="114">
        <v>28</v>
      </c>
      <c r="D56" s="114">
        <v>239</v>
      </c>
      <c r="E56" s="114">
        <v>559</v>
      </c>
      <c r="F56" s="115">
        <v>3.3898305084745761</v>
      </c>
      <c r="G56" s="115">
        <v>28.934624697336563</v>
      </c>
      <c r="H56" s="115">
        <v>67.675544794188852</v>
      </c>
      <c r="I56" s="118"/>
    </row>
    <row r="57" spans="1:9" ht="12">
      <c r="A57" s="14" t="s">
        <v>646</v>
      </c>
      <c r="B57" s="114">
        <v>376</v>
      </c>
      <c r="C57" s="114">
        <v>50</v>
      </c>
      <c r="D57" s="114">
        <v>232</v>
      </c>
      <c r="E57" s="114">
        <v>91</v>
      </c>
      <c r="F57" s="115">
        <v>13.404825737265416</v>
      </c>
      <c r="G57" s="115">
        <v>62.198391420911527</v>
      </c>
      <c r="H57" s="115">
        <v>24.396782841823057</v>
      </c>
      <c r="I57" s="118"/>
    </row>
    <row r="58" spans="1:9" ht="12">
      <c r="A58" s="396" t="s">
        <v>647</v>
      </c>
      <c r="B58" s="119">
        <v>5568</v>
      </c>
      <c r="C58" s="119">
        <v>415</v>
      </c>
      <c r="D58" s="119">
        <v>2677</v>
      </c>
      <c r="E58" s="119">
        <v>2423</v>
      </c>
      <c r="F58" s="120">
        <v>7.524932003626474</v>
      </c>
      <c r="G58" s="120">
        <v>48.540344514959202</v>
      </c>
      <c r="H58" s="120">
        <v>43.934723481414323</v>
      </c>
      <c r="I58" s="118"/>
    </row>
    <row r="59" spans="1:9" ht="12">
      <c r="A59" s="53" t="s">
        <v>120</v>
      </c>
      <c r="B59" s="53"/>
      <c r="C59" s="53"/>
      <c r="D59" s="53"/>
      <c r="E59" s="53"/>
      <c r="F59" s="53"/>
      <c r="G59" s="53"/>
      <c r="H59" s="3"/>
    </row>
    <row r="60" spans="1:9" ht="17.25" customHeight="1">
      <c r="H60" s="52" t="s">
        <v>581</v>
      </c>
    </row>
  </sheetData>
  <mergeCells count="1">
    <mergeCell ref="A3:A4"/>
  </mergeCells>
  <phoneticPr fontId="7"/>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zoomScaleNormal="100" workbookViewId="0">
      <selection activeCell="A2" sqref="A2"/>
    </sheetView>
  </sheetViews>
  <sheetFormatPr defaultRowHeight="16.5" customHeight="1"/>
  <cols>
    <col min="1" max="1" width="8.625" style="51" customWidth="1"/>
    <col min="2" max="13" width="7.875" style="51" customWidth="1"/>
    <col min="14" max="20" width="10" style="51" customWidth="1"/>
    <col min="21" max="16384" width="9" style="51"/>
  </cols>
  <sheetData>
    <row r="1" spans="1:21" ht="17.25">
      <c r="A1" s="101" t="s">
        <v>125</v>
      </c>
      <c r="B1"/>
    </row>
    <row r="2" spans="1:21" ht="12">
      <c r="A2" s="121"/>
      <c r="B2" s="55"/>
      <c r="C2" s="55"/>
      <c r="D2" s="55"/>
      <c r="E2" s="55"/>
      <c r="F2" s="55"/>
      <c r="G2" s="55"/>
      <c r="H2" s="55"/>
      <c r="I2" s="55"/>
      <c r="J2" s="55"/>
      <c r="K2" s="122" t="s">
        <v>684</v>
      </c>
    </row>
    <row r="3" spans="1:21" ht="24">
      <c r="A3" s="123"/>
      <c r="B3" s="124" t="s">
        <v>126</v>
      </c>
      <c r="C3" s="125"/>
      <c r="D3" s="126"/>
      <c r="E3" s="124" t="s">
        <v>127</v>
      </c>
      <c r="F3" s="125"/>
      <c r="G3" s="125"/>
      <c r="H3" s="28"/>
      <c r="I3" s="127" t="s">
        <v>128</v>
      </c>
      <c r="J3" s="128"/>
      <c r="K3" s="128"/>
    </row>
    <row r="4" spans="1:21" ht="12">
      <c r="A4" s="108" t="s">
        <v>129</v>
      </c>
      <c r="B4" s="38" t="s">
        <v>130</v>
      </c>
      <c r="C4" s="38" t="s">
        <v>0</v>
      </c>
      <c r="D4" s="38" t="s">
        <v>47</v>
      </c>
      <c r="E4" s="38" t="s">
        <v>130</v>
      </c>
      <c r="F4" s="38" t="s">
        <v>0</v>
      </c>
      <c r="G4" s="38" t="s">
        <v>47</v>
      </c>
      <c r="H4" s="129" t="s">
        <v>1</v>
      </c>
      <c r="I4" s="38" t="s">
        <v>130</v>
      </c>
      <c r="J4" s="38" t="s">
        <v>0</v>
      </c>
      <c r="K4" s="113" t="s">
        <v>47</v>
      </c>
    </row>
    <row r="5" spans="1:21" s="131" customFormat="1" ht="10.5">
      <c r="A5" s="130"/>
      <c r="B5" s="131" t="s">
        <v>131</v>
      </c>
      <c r="C5" s="131" t="s">
        <v>674</v>
      </c>
      <c r="D5" s="131" t="s">
        <v>132</v>
      </c>
      <c r="E5" s="131" t="s">
        <v>131</v>
      </c>
      <c r="F5" s="131" t="s">
        <v>674</v>
      </c>
      <c r="G5" s="131" t="s">
        <v>132</v>
      </c>
      <c r="H5" s="131" t="s">
        <v>133</v>
      </c>
      <c r="I5" s="131" t="s">
        <v>89</v>
      </c>
      <c r="J5" s="131" t="s">
        <v>89</v>
      </c>
      <c r="K5" s="131" t="s">
        <v>89</v>
      </c>
    </row>
    <row r="6" spans="1:21" ht="12">
      <c r="A6" s="132" t="s">
        <v>578</v>
      </c>
      <c r="B6" s="133">
        <v>119.72</v>
      </c>
      <c r="C6" s="134">
        <v>16138</v>
      </c>
      <c r="D6" s="134">
        <v>60106</v>
      </c>
      <c r="E6" s="135">
        <v>4.3</v>
      </c>
      <c r="F6" s="134">
        <v>5122</v>
      </c>
      <c r="G6" s="134">
        <v>17953</v>
      </c>
      <c r="H6" s="136">
        <v>4175</v>
      </c>
      <c r="I6" s="135">
        <v>3.5917139993317742</v>
      </c>
      <c r="J6" s="135">
        <v>31.738753253191227</v>
      </c>
      <c r="K6" s="135">
        <v>29.868898279705853</v>
      </c>
    </row>
    <row r="7" spans="1:21" ht="12">
      <c r="A7" s="137" t="s">
        <v>135</v>
      </c>
      <c r="B7" s="133">
        <v>119.72</v>
      </c>
      <c r="C7" s="134">
        <v>16936</v>
      </c>
      <c r="D7" s="134">
        <v>61883</v>
      </c>
      <c r="E7" s="135">
        <v>4.3</v>
      </c>
      <c r="F7" s="134">
        <v>5075</v>
      </c>
      <c r="G7" s="134">
        <v>17301</v>
      </c>
      <c r="H7" s="136">
        <v>4023</v>
      </c>
      <c r="I7" s="135">
        <v>3.5917139993317742</v>
      </c>
      <c r="J7" s="135">
        <v>29.965753424657532</v>
      </c>
      <c r="K7" s="135">
        <v>27.957597401548085</v>
      </c>
    </row>
    <row r="8" spans="1:21" ht="13.5">
      <c r="A8" s="132" t="s">
        <v>576</v>
      </c>
      <c r="B8" s="133">
        <v>119.84</v>
      </c>
      <c r="C8" s="134">
        <v>17756</v>
      </c>
      <c r="D8" s="134">
        <v>61954</v>
      </c>
      <c r="E8" s="135">
        <v>4.8</v>
      </c>
      <c r="F8" s="134">
        <v>5421</v>
      </c>
      <c r="G8" s="134">
        <v>17894</v>
      </c>
      <c r="H8" s="136">
        <v>3728</v>
      </c>
      <c r="I8" s="135">
        <v>4.005340453938584</v>
      </c>
      <c r="J8" s="135">
        <v>30.530524892993917</v>
      </c>
      <c r="K8" s="135">
        <v>28.882719437001647</v>
      </c>
      <c r="U8" s="138"/>
    </row>
    <row r="9" spans="1:21" ht="13.5">
      <c r="A9" s="137" t="s">
        <v>580</v>
      </c>
      <c r="B9" s="133">
        <v>119.84</v>
      </c>
      <c r="C9" s="134">
        <v>19372</v>
      </c>
      <c r="D9" s="134">
        <v>63539</v>
      </c>
      <c r="E9" s="135">
        <v>5.5</v>
      </c>
      <c r="F9" s="134">
        <v>6204</v>
      </c>
      <c r="G9" s="134">
        <v>19439</v>
      </c>
      <c r="H9" s="136">
        <v>3534</v>
      </c>
      <c r="I9" s="135">
        <v>4.5894526034712957</v>
      </c>
      <c r="J9" s="135">
        <v>32.025603964484823</v>
      </c>
      <c r="K9" s="135">
        <v>30.593808527046377</v>
      </c>
      <c r="U9" s="138"/>
    </row>
    <row r="10" spans="1:21" ht="13.5">
      <c r="A10" s="137" t="s">
        <v>136</v>
      </c>
      <c r="B10" s="139">
        <v>119.84</v>
      </c>
      <c r="C10" s="140">
        <v>20547</v>
      </c>
      <c r="D10" s="140">
        <v>64549</v>
      </c>
      <c r="E10" s="141">
        <v>5.6</v>
      </c>
      <c r="F10" s="140">
        <v>6489</v>
      </c>
      <c r="G10" s="140">
        <v>19099</v>
      </c>
      <c r="H10" s="136">
        <v>3411</v>
      </c>
      <c r="I10" s="135">
        <v>4.6728971962616823</v>
      </c>
      <c r="J10" s="135">
        <v>31.581252737625931</v>
      </c>
      <c r="K10" s="135">
        <v>29.588374723078591</v>
      </c>
      <c r="U10" s="138"/>
    </row>
    <row r="11" spans="1:21" ht="13.5">
      <c r="A11" s="137" t="s">
        <v>137</v>
      </c>
      <c r="B11" s="139">
        <v>119.84</v>
      </c>
      <c r="C11" s="140">
        <v>21251</v>
      </c>
      <c r="D11" s="140">
        <v>64022</v>
      </c>
      <c r="E11" s="141">
        <v>6.1</v>
      </c>
      <c r="F11" s="140">
        <v>7531</v>
      </c>
      <c r="G11" s="140">
        <v>21037</v>
      </c>
      <c r="H11" s="136">
        <v>3449</v>
      </c>
      <c r="I11" s="135">
        <v>5.0901201602136172</v>
      </c>
      <c r="J11" s="135">
        <v>35.438332313773472</v>
      </c>
      <c r="K11" s="135">
        <v>32.859017212833088</v>
      </c>
      <c r="U11" s="138"/>
    </row>
    <row r="12" spans="1:21" ht="13.5">
      <c r="A12" s="137" t="s">
        <v>119</v>
      </c>
      <c r="B12" s="139">
        <v>119.84</v>
      </c>
      <c r="C12" s="140">
        <v>21449</v>
      </c>
      <c r="D12" s="140">
        <v>62068</v>
      </c>
      <c r="E12" s="139">
        <v>5.96</v>
      </c>
      <c r="F12" s="140">
        <v>7502</v>
      </c>
      <c r="G12" s="140">
        <v>20529</v>
      </c>
      <c r="H12" s="142">
        <v>3398</v>
      </c>
      <c r="I12" s="135">
        <v>4.9732977303070758</v>
      </c>
      <c r="J12" s="135">
        <v>34.975989556622686</v>
      </c>
      <c r="K12" s="135">
        <v>33.075014500225556</v>
      </c>
      <c r="U12" s="138"/>
    </row>
    <row r="13" spans="1:21" ht="13.5">
      <c r="A13" s="137" t="s">
        <v>475</v>
      </c>
      <c r="B13" s="139">
        <v>119.79</v>
      </c>
      <c r="C13" s="140">
        <v>21573</v>
      </c>
      <c r="D13" s="140">
        <v>60298</v>
      </c>
      <c r="E13" s="139">
        <v>5.98</v>
      </c>
      <c r="F13" s="140">
        <v>7231</v>
      </c>
      <c r="G13" s="140">
        <v>19393</v>
      </c>
      <c r="H13" s="142">
        <v>3243</v>
      </c>
      <c r="I13" s="135">
        <v>4.9920694548793723</v>
      </c>
      <c r="J13" s="135">
        <v>33.518750289713992</v>
      </c>
      <c r="K13" s="135">
        <v>32.161929085541807</v>
      </c>
      <c r="U13" s="138"/>
    </row>
    <row r="14" spans="1:21" ht="13.5">
      <c r="A14" s="143" t="s">
        <v>558</v>
      </c>
      <c r="B14" s="144">
        <v>119.79</v>
      </c>
      <c r="C14" s="145">
        <v>22023</v>
      </c>
      <c r="D14" s="145">
        <v>58852</v>
      </c>
      <c r="E14" s="144">
        <v>6.19</v>
      </c>
      <c r="F14" s="145">
        <v>7743</v>
      </c>
      <c r="G14" s="145">
        <v>20091</v>
      </c>
      <c r="H14" s="146">
        <v>3246</v>
      </c>
      <c r="I14" s="147">
        <v>5.1673762417564069</v>
      </c>
      <c r="J14" s="147">
        <v>35.158697725105569</v>
      </c>
      <c r="K14" s="147">
        <v>34.138177122272822</v>
      </c>
      <c r="U14" s="138"/>
    </row>
    <row r="15" spans="1:21" ht="12">
      <c r="A15" s="2" t="s">
        <v>138</v>
      </c>
      <c r="B15" s="2"/>
      <c r="C15" s="2"/>
      <c r="D15" s="2"/>
      <c r="E15" s="2"/>
      <c r="F15" s="2"/>
      <c r="G15" s="2"/>
      <c r="H15" s="2"/>
      <c r="I15" s="2"/>
      <c r="J15" s="2"/>
      <c r="K15" s="10" t="s">
        <v>581</v>
      </c>
    </row>
    <row r="16" spans="1:21" ht="12">
      <c r="A16" s="2"/>
      <c r="B16" s="2"/>
      <c r="C16" s="2"/>
      <c r="D16" s="2"/>
      <c r="E16" s="2"/>
      <c r="F16" s="2"/>
      <c r="G16" s="2"/>
      <c r="H16" s="2"/>
      <c r="I16" s="2"/>
      <c r="J16" s="2"/>
      <c r="K16" s="10"/>
    </row>
    <row r="17" spans="1:21" ht="12">
      <c r="A17" s="51" t="s">
        <v>139</v>
      </c>
    </row>
    <row r="18" spans="1:21" ht="12">
      <c r="A18" s="123"/>
      <c r="B18" s="4" t="s">
        <v>140</v>
      </c>
      <c r="C18" s="5"/>
      <c r="D18" s="5"/>
      <c r="E18" s="6"/>
      <c r="F18" s="4" t="s">
        <v>141</v>
      </c>
      <c r="G18" s="5"/>
      <c r="H18" s="5"/>
      <c r="I18" s="5"/>
      <c r="J18" s="4" t="s">
        <v>142</v>
      </c>
      <c r="K18" s="5"/>
      <c r="L18" s="5"/>
      <c r="M18" s="5"/>
      <c r="N18" s="2"/>
      <c r="O18" s="2"/>
      <c r="P18" s="2"/>
    </row>
    <row r="19" spans="1:21" ht="12">
      <c r="A19" s="108" t="s">
        <v>129</v>
      </c>
      <c r="B19" s="38" t="s">
        <v>130</v>
      </c>
      <c r="C19" s="38" t="s">
        <v>0</v>
      </c>
      <c r="D19" s="38" t="s">
        <v>47</v>
      </c>
      <c r="E19" s="38" t="s">
        <v>1</v>
      </c>
      <c r="F19" s="38" t="s">
        <v>130</v>
      </c>
      <c r="G19" s="38" t="s">
        <v>0</v>
      </c>
      <c r="H19" s="38" t="s">
        <v>47</v>
      </c>
      <c r="I19" s="113" t="s">
        <v>1</v>
      </c>
      <c r="J19" s="38" t="s">
        <v>130</v>
      </c>
      <c r="K19" s="38" t="s">
        <v>0</v>
      </c>
      <c r="L19" s="38" t="s">
        <v>47</v>
      </c>
      <c r="M19" s="113" t="s">
        <v>1</v>
      </c>
      <c r="Q19" s="2"/>
    </row>
    <row r="20" spans="1:21" ht="12">
      <c r="A20" s="148"/>
      <c r="B20" s="207" t="s">
        <v>131</v>
      </c>
      <c r="C20" s="131" t="s">
        <v>674</v>
      </c>
      <c r="D20" s="207" t="s">
        <v>132</v>
      </c>
      <c r="E20" s="207" t="s">
        <v>133</v>
      </c>
      <c r="F20" s="548" t="s">
        <v>131</v>
      </c>
      <c r="G20" s="131" t="s">
        <v>674</v>
      </c>
      <c r="H20" s="207" t="s">
        <v>132</v>
      </c>
      <c r="I20" s="553" t="s">
        <v>133</v>
      </c>
      <c r="J20" s="207" t="s">
        <v>131</v>
      </c>
      <c r="K20" s="131" t="s">
        <v>674</v>
      </c>
      <c r="L20" s="207" t="s">
        <v>132</v>
      </c>
      <c r="M20" s="207" t="s">
        <v>133</v>
      </c>
      <c r="Q20" s="2"/>
    </row>
    <row r="21" spans="1:21" ht="12">
      <c r="A21" s="132" t="s">
        <v>578</v>
      </c>
      <c r="B21" s="141">
        <v>1.2</v>
      </c>
      <c r="C21" s="149">
        <v>1536</v>
      </c>
      <c r="D21" s="149">
        <v>5796</v>
      </c>
      <c r="E21" s="149">
        <v>4830</v>
      </c>
      <c r="F21" s="150">
        <v>1.1000000000000001</v>
      </c>
      <c r="G21" s="149">
        <v>1458</v>
      </c>
      <c r="H21" s="149">
        <v>5573</v>
      </c>
      <c r="I21" s="399">
        <v>5066</v>
      </c>
      <c r="J21" s="141">
        <v>2</v>
      </c>
      <c r="K21" s="140">
        <v>2128</v>
      </c>
      <c r="L21" s="140">
        <v>6584</v>
      </c>
      <c r="M21" s="149">
        <v>3292</v>
      </c>
    </row>
    <row r="22" spans="1:21" ht="12">
      <c r="A22" s="137" t="s">
        <v>135</v>
      </c>
      <c r="B22" s="141">
        <v>1.2</v>
      </c>
      <c r="C22" s="149">
        <v>1479</v>
      </c>
      <c r="D22" s="149">
        <v>5426</v>
      </c>
      <c r="E22" s="149">
        <v>4522</v>
      </c>
      <c r="F22" s="150">
        <v>1.2</v>
      </c>
      <c r="G22" s="149">
        <v>1492</v>
      </c>
      <c r="H22" s="149">
        <v>5513</v>
      </c>
      <c r="I22" s="399">
        <v>4594</v>
      </c>
      <c r="J22" s="141">
        <v>1.9</v>
      </c>
      <c r="K22" s="140">
        <v>2104</v>
      </c>
      <c r="L22" s="140">
        <v>6362</v>
      </c>
      <c r="M22" s="149">
        <v>3348</v>
      </c>
    </row>
    <row r="23" spans="1:21" ht="12">
      <c r="A23" s="132" t="s">
        <v>576</v>
      </c>
      <c r="B23" s="141">
        <v>1.4</v>
      </c>
      <c r="C23" s="149">
        <v>1617</v>
      </c>
      <c r="D23" s="149">
        <v>5588</v>
      </c>
      <c r="E23" s="149">
        <v>3991</v>
      </c>
      <c r="F23" s="150">
        <v>1.5</v>
      </c>
      <c r="G23" s="149">
        <v>1713</v>
      </c>
      <c r="H23" s="149">
        <v>6194</v>
      </c>
      <c r="I23" s="399">
        <v>4129</v>
      </c>
      <c r="J23" s="141">
        <v>1.9</v>
      </c>
      <c r="K23" s="140">
        <v>2091</v>
      </c>
      <c r="L23" s="140">
        <v>6112</v>
      </c>
      <c r="M23" s="149">
        <v>3217</v>
      </c>
    </row>
    <row r="24" spans="1:21" ht="13.5">
      <c r="A24" s="137" t="s">
        <v>580</v>
      </c>
      <c r="B24" s="141">
        <v>1.6</v>
      </c>
      <c r="C24" s="149">
        <v>1964</v>
      </c>
      <c r="D24" s="149">
        <v>6316</v>
      </c>
      <c r="E24" s="149">
        <v>3948</v>
      </c>
      <c r="F24" s="150">
        <v>1.7</v>
      </c>
      <c r="G24" s="149">
        <v>2023</v>
      </c>
      <c r="H24" s="149">
        <v>6869</v>
      </c>
      <c r="I24" s="399">
        <v>4041</v>
      </c>
      <c r="J24" s="141">
        <v>2.2000000000000002</v>
      </c>
      <c r="K24" s="140">
        <v>2217</v>
      </c>
      <c r="L24" s="140">
        <v>6254</v>
      </c>
      <c r="M24" s="149">
        <v>2843</v>
      </c>
      <c r="U24" s="138"/>
    </row>
    <row r="25" spans="1:21" ht="13.5">
      <c r="A25" s="137" t="s">
        <v>143</v>
      </c>
      <c r="B25" s="141">
        <v>1.7</v>
      </c>
      <c r="C25" s="149">
        <v>2115</v>
      </c>
      <c r="D25" s="149">
        <v>6413</v>
      </c>
      <c r="E25" s="151">
        <v>3750</v>
      </c>
      <c r="F25" s="152">
        <v>1.7</v>
      </c>
      <c r="G25" s="151">
        <v>2095</v>
      </c>
      <c r="H25" s="151">
        <v>6733</v>
      </c>
      <c r="I25" s="153">
        <v>3961</v>
      </c>
      <c r="J25" s="141">
        <v>2.2000000000000002</v>
      </c>
      <c r="K25" s="140">
        <v>2288</v>
      </c>
      <c r="L25" s="140">
        <v>5953</v>
      </c>
      <c r="M25" s="149">
        <v>2706</v>
      </c>
      <c r="U25" s="138"/>
    </row>
    <row r="26" spans="1:21" ht="13.5">
      <c r="A26" s="137" t="s">
        <v>144</v>
      </c>
      <c r="B26" s="141">
        <v>1.9</v>
      </c>
      <c r="C26" s="149">
        <v>2387</v>
      </c>
      <c r="D26" s="149">
        <v>7029</v>
      </c>
      <c r="E26" s="153">
        <v>3759</v>
      </c>
      <c r="F26" s="154">
        <v>1.7</v>
      </c>
      <c r="G26" s="151">
        <v>2150</v>
      </c>
      <c r="H26" s="151">
        <v>6649</v>
      </c>
      <c r="I26" s="153">
        <v>3911</v>
      </c>
      <c r="J26" s="141">
        <v>2.5</v>
      </c>
      <c r="K26" s="140">
        <v>2994</v>
      </c>
      <c r="L26" s="140">
        <v>7359</v>
      </c>
      <c r="M26" s="151">
        <v>2955</v>
      </c>
      <c r="U26" s="138"/>
    </row>
    <row r="27" spans="1:21" ht="13.5">
      <c r="A27" s="137" t="s">
        <v>119</v>
      </c>
      <c r="B27" s="141">
        <v>1.9</v>
      </c>
      <c r="C27" s="149">
        <v>2519</v>
      </c>
      <c r="D27" s="149">
        <v>7144</v>
      </c>
      <c r="E27" s="153">
        <v>3720</v>
      </c>
      <c r="F27" s="154">
        <v>1.6</v>
      </c>
      <c r="G27" s="151">
        <v>2114</v>
      </c>
      <c r="H27" s="151">
        <v>6382</v>
      </c>
      <c r="I27" s="153">
        <v>3891</v>
      </c>
      <c r="J27" s="141">
        <v>2.5</v>
      </c>
      <c r="K27" s="140">
        <v>2869</v>
      </c>
      <c r="L27" s="140">
        <v>7003</v>
      </c>
      <c r="M27" s="151">
        <v>2823</v>
      </c>
      <c r="U27" s="138"/>
    </row>
    <row r="28" spans="1:21" ht="13.5">
      <c r="A28" s="137" t="s">
        <v>475</v>
      </c>
      <c r="B28" s="141">
        <v>1.9</v>
      </c>
      <c r="C28" s="149">
        <v>2440</v>
      </c>
      <c r="D28" s="149">
        <v>6642</v>
      </c>
      <c r="E28" s="153">
        <v>3590</v>
      </c>
      <c r="F28" s="154">
        <v>1.6</v>
      </c>
      <c r="G28" s="151">
        <v>2102</v>
      </c>
      <c r="H28" s="151">
        <v>5991</v>
      </c>
      <c r="I28" s="153">
        <v>3653</v>
      </c>
      <c r="J28" s="141">
        <v>2.5</v>
      </c>
      <c r="K28" s="140">
        <v>2689</v>
      </c>
      <c r="L28" s="140">
        <v>6760</v>
      </c>
      <c r="M28" s="151">
        <v>2714</v>
      </c>
      <c r="U28" s="138"/>
    </row>
    <row r="29" spans="1:21" ht="13.5">
      <c r="A29" s="143" t="s">
        <v>579</v>
      </c>
      <c r="B29" s="147">
        <v>2.2000000000000002</v>
      </c>
      <c r="C29" s="146">
        <v>2961</v>
      </c>
      <c r="D29" s="146">
        <v>7723</v>
      </c>
      <c r="E29" s="155">
        <v>3448</v>
      </c>
      <c r="F29" s="156">
        <v>1.6</v>
      </c>
      <c r="G29" s="157">
        <v>2098</v>
      </c>
      <c r="H29" s="157">
        <v>5804</v>
      </c>
      <c r="I29" s="155">
        <v>3539</v>
      </c>
      <c r="J29" s="147">
        <v>2.2999999999999998</v>
      </c>
      <c r="K29" s="145">
        <v>2684</v>
      </c>
      <c r="L29" s="145">
        <v>6564</v>
      </c>
      <c r="M29" s="157">
        <v>2842</v>
      </c>
      <c r="U29" s="138"/>
    </row>
    <row r="30" spans="1:21" ht="16.5" customHeight="1">
      <c r="M30" s="52" t="s">
        <v>581</v>
      </c>
    </row>
    <row r="33" ht="12"/>
  </sheetData>
  <phoneticPr fontId="7"/>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activeCell="A2" sqref="A2"/>
    </sheetView>
  </sheetViews>
  <sheetFormatPr defaultRowHeight="15.75" customHeight="1"/>
  <cols>
    <col min="1" max="1" width="5.75" style="51" customWidth="1"/>
    <col min="2" max="2" width="5" style="51" customWidth="1"/>
    <col min="3" max="3" width="16" style="51" customWidth="1"/>
    <col min="4" max="9" width="10.5" style="51" customWidth="1"/>
    <col min="10" max="16384" width="9" style="51"/>
  </cols>
  <sheetData>
    <row r="1" spans="1:9" ht="17.25">
      <c r="A1" s="101" t="s">
        <v>145</v>
      </c>
      <c r="B1"/>
      <c r="C1"/>
    </row>
    <row r="2" spans="1:9" ht="12">
      <c r="A2" s="32"/>
      <c r="F2" s="10"/>
      <c r="I2" s="10" t="s">
        <v>685</v>
      </c>
    </row>
    <row r="3" spans="1:9" ht="13.5">
      <c r="A3" s="475" t="s">
        <v>146</v>
      </c>
      <c r="B3" s="475"/>
      <c r="C3" s="481"/>
      <c r="D3" s="8" t="s">
        <v>147</v>
      </c>
      <c r="E3" s="7"/>
      <c r="F3" s="158"/>
      <c r="G3" s="8" t="s">
        <v>148</v>
      </c>
      <c r="H3" s="7"/>
      <c r="I3" s="158"/>
    </row>
    <row r="4" spans="1:9" ht="12">
      <c r="A4" s="476"/>
      <c r="B4" s="476"/>
      <c r="C4" s="482"/>
      <c r="D4" s="38" t="s">
        <v>2</v>
      </c>
      <c r="E4" s="38" t="s">
        <v>149</v>
      </c>
      <c r="F4" s="113" t="s">
        <v>150</v>
      </c>
      <c r="G4" s="38" t="s">
        <v>2</v>
      </c>
      <c r="H4" s="38" t="s">
        <v>149</v>
      </c>
      <c r="I4" s="113" t="s">
        <v>150</v>
      </c>
    </row>
    <row r="5" spans="1:9" ht="12">
      <c r="A5" s="2" t="s">
        <v>151</v>
      </c>
      <c r="B5" s="159"/>
      <c r="C5" s="160"/>
      <c r="D5" s="161">
        <v>32872</v>
      </c>
      <c r="E5" s="161">
        <v>29964</v>
      </c>
      <c r="F5" s="397">
        <v>2908</v>
      </c>
      <c r="G5" s="161">
        <v>37097</v>
      </c>
      <c r="H5" s="161">
        <v>29803</v>
      </c>
      <c r="I5" s="161">
        <v>7294</v>
      </c>
    </row>
    <row r="6" spans="1:9" ht="12">
      <c r="A6" s="2" t="s">
        <v>152</v>
      </c>
      <c r="B6" s="159"/>
      <c r="C6" s="13"/>
      <c r="D6" s="161">
        <v>19039</v>
      </c>
      <c r="E6" s="161">
        <v>18226</v>
      </c>
      <c r="F6" s="398">
        <v>813</v>
      </c>
      <c r="G6" s="161">
        <v>23111</v>
      </c>
      <c r="H6" s="161">
        <v>17855</v>
      </c>
      <c r="I6" s="161">
        <v>5256</v>
      </c>
    </row>
    <row r="7" spans="1:9" ht="12">
      <c r="A7" s="159"/>
      <c r="B7" s="2" t="s">
        <v>153</v>
      </c>
      <c r="C7" s="13"/>
      <c r="D7" s="161">
        <v>4147</v>
      </c>
      <c r="E7" s="161">
        <v>4147</v>
      </c>
      <c r="F7" s="398">
        <v>0</v>
      </c>
      <c r="G7" s="161">
        <v>3557</v>
      </c>
      <c r="H7" s="161">
        <v>3557</v>
      </c>
      <c r="I7" s="161">
        <v>0</v>
      </c>
    </row>
    <row r="8" spans="1:9" ht="12">
      <c r="A8" s="159"/>
      <c r="B8" s="2" t="s">
        <v>154</v>
      </c>
      <c r="C8" s="13"/>
      <c r="D8" s="161">
        <v>14892</v>
      </c>
      <c r="E8" s="161">
        <v>14079</v>
      </c>
      <c r="F8" s="398">
        <v>813</v>
      </c>
      <c r="G8" s="161">
        <v>19554</v>
      </c>
      <c r="H8" s="161">
        <v>14298</v>
      </c>
      <c r="I8" s="161">
        <v>5256</v>
      </c>
    </row>
    <row r="9" spans="1:9" ht="12">
      <c r="A9" s="2" t="s">
        <v>155</v>
      </c>
      <c r="B9" s="159"/>
      <c r="C9" s="13"/>
      <c r="D9" s="161">
        <v>13547</v>
      </c>
      <c r="E9" s="161">
        <v>11474</v>
      </c>
      <c r="F9" s="398">
        <v>2073</v>
      </c>
      <c r="G9" s="161">
        <v>13532</v>
      </c>
      <c r="H9" s="161">
        <v>11566</v>
      </c>
      <c r="I9" s="161">
        <v>1966</v>
      </c>
    </row>
    <row r="10" spans="1:9" ht="12">
      <c r="A10" s="159"/>
      <c r="B10" s="2" t="s">
        <v>156</v>
      </c>
      <c r="C10" s="13"/>
      <c r="D10" s="161">
        <v>13488</v>
      </c>
      <c r="E10" s="161">
        <v>11429</v>
      </c>
      <c r="F10" s="398">
        <v>2059</v>
      </c>
      <c r="G10" s="161">
        <v>13154</v>
      </c>
      <c r="H10" s="161">
        <v>11358</v>
      </c>
      <c r="I10" s="161">
        <v>1796</v>
      </c>
    </row>
    <row r="11" spans="1:9" ht="13.5">
      <c r="A11" s="159"/>
      <c r="B11" s="162"/>
      <c r="C11" s="13" t="s">
        <v>157</v>
      </c>
      <c r="D11" s="161">
        <v>8821</v>
      </c>
      <c r="E11" s="161">
        <v>7355</v>
      </c>
      <c r="F11" s="398">
        <v>1466</v>
      </c>
      <c r="G11" s="161">
        <v>8460</v>
      </c>
      <c r="H11" s="161">
        <v>7248</v>
      </c>
      <c r="I11" s="161">
        <v>1212</v>
      </c>
    </row>
    <row r="12" spans="1:9" ht="13.5">
      <c r="A12" s="159"/>
      <c r="B12" s="162"/>
      <c r="C12" s="13" t="s">
        <v>158</v>
      </c>
      <c r="D12" s="161">
        <v>172</v>
      </c>
      <c r="E12" s="161">
        <v>129</v>
      </c>
      <c r="F12" s="398">
        <v>43</v>
      </c>
      <c r="G12" s="161">
        <v>177</v>
      </c>
      <c r="H12" s="161">
        <v>133</v>
      </c>
      <c r="I12" s="161">
        <v>44</v>
      </c>
    </row>
    <row r="13" spans="1:9" ht="13.5">
      <c r="A13" s="159"/>
      <c r="B13" s="162"/>
      <c r="C13" s="13" t="s">
        <v>159</v>
      </c>
      <c r="D13" s="161">
        <v>1950</v>
      </c>
      <c r="E13" s="161">
        <v>1533</v>
      </c>
      <c r="F13" s="398">
        <v>417</v>
      </c>
      <c r="G13" s="161">
        <v>1898</v>
      </c>
      <c r="H13" s="161">
        <v>1481</v>
      </c>
      <c r="I13" s="161">
        <v>417</v>
      </c>
    </row>
    <row r="14" spans="1:9" ht="13.5">
      <c r="A14" s="159"/>
      <c r="B14" s="162"/>
      <c r="C14" s="13" t="s">
        <v>160</v>
      </c>
      <c r="D14" s="161">
        <v>165</v>
      </c>
      <c r="E14" s="161">
        <v>161</v>
      </c>
      <c r="F14" s="398">
        <v>4</v>
      </c>
      <c r="G14" s="161">
        <v>194</v>
      </c>
      <c r="H14" s="161">
        <v>191</v>
      </c>
      <c r="I14" s="161">
        <v>3</v>
      </c>
    </row>
    <row r="15" spans="1:9" ht="13.5">
      <c r="A15" s="159"/>
      <c r="B15" s="162"/>
      <c r="C15" s="13" t="s">
        <v>161</v>
      </c>
      <c r="D15" s="161">
        <v>81</v>
      </c>
      <c r="E15" s="161">
        <v>68</v>
      </c>
      <c r="F15" s="398">
        <v>13</v>
      </c>
      <c r="G15" s="161">
        <v>56</v>
      </c>
      <c r="H15" s="161">
        <v>50</v>
      </c>
      <c r="I15" s="161">
        <v>6</v>
      </c>
    </row>
    <row r="16" spans="1:9" ht="13.5">
      <c r="A16" s="159"/>
      <c r="B16" s="162"/>
      <c r="C16" s="13" t="s">
        <v>162</v>
      </c>
      <c r="D16" s="161">
        <v>1780</v>
      </c>
      <c r="E16" s="161">
        <v>1692</v>
      </c>
      <c r="F16" s="398">
        <v>88</v>
      </c>
      <c r="G16" s="161">
        <v>1814</v>
      </c>
      <c r="H16" s="161">
        <v>1738</v>
      </c>
      <c r="I16" s="161">
        <v>76</v>
      </c>
    </row>
    <row r="17" spans="1:9" ht="13.5">
      <c r="A17" s="159"/>
      <c r="B17" s="162"/>
      <c r="C17" s="13" t="s">
        <v>163</v>
      </c>
      <c r="D17" s="161">
        <v>519</v>
      </c>
      <c r="E17" s="161">
        <v>491</v>
      </c>
      <c r="F17" s="398">
        <v>28</v>
      </c>
      <c r="G17" s="161">
        <v>555</v>
      </c>
      <c r="H17" s="161">
        <v>517</v>
      </c>
      <c r="I17" s="161">
        <v>38</v>
      </c>
    </row>
    <row r="18" spans="1:9" ht="12">
      <c r="A18" s="159"/>
      <c r="B18" s="2" t="s">
        <v>164</v>
      </c>
      <c r="C18" s="13"/>
      <c r="D18" s="161">
        <v>59</v>
      </c>
      <c r="E18" s="161">
        <v>45</v>
      </c>
      <c r="F18" s="398">
        <v>14</v>
      </c>
      <c r="G18" s="161">
        <v>378</v>
      </c>
      <c r="H18" s="161">
        <v>208</v>
      </c>
      <c r="I18" s="161">
        <v>170</v>
      </c>
    </row>
    <row r="19" spans="1:9" ht="12">
      <c r="A19" s="2" t="s">
        <v>165</v>
      </c>
      <c r="B19" s="159"/>
      <c r="C19" s="13"/>
      <c r="D19" s="161">
        <v>8153</v>
      </c>
      <c r="E19" s="161">
        <v>7378</v>
      </c>
      <c r="F19" s="398">
        <v>775</v>
      </c>
      <c r="G19" s="161">
        <v>9040</v>
      </c>
      <c r="H19" s="161">
        <v>7986</v>
      </c>
      <c r="I19" s="161">
        <v>1054</v>
      </c>
    </row>
    <row r="20" spans="1:9" ht="12">
      <c r="A20" s="159"/>
      <c r="B20" s="2" t="s">
        <v>156</v>
      </c>
      <c r="C20" s="13"/>
      <c r="D20" s="161">
        <v>8104</v>
      </c>
      <c r="E20" s="161">
        <v>7329</v>
      </c>
      <c r="F20" s="398">
        <v>775</v>
      </c>
      <c r="G20" s="161">
        <v>8960</v>
      </c>
      <c r="H20" s="161">
        <v>7907</v>
      </c>
      <c r="I20" s="161">
        <v>1053</v>
      </c>
    </row>
    <row r="21" spans="1:9" ht="12">
      <c r="A21" s="159"/>
      <c r="B21" s="2"/>
      <c r="C21" s="13" t="s">
        <v>157</v>
      </c>
      <c r="D21" s="161">
        <v>5667</v>
      </c>
      <c r="E21" s="161">
        <v>4991</v>
      </c>
      <c r="F21" s="398">
        <v>676</v>
      </c>
      <c r="G21" s="161">
        <v>6164</v>
      </c>
      <c r="H21" s="161">
        <v>5334</v>
      </c>
      <c r="I21" s="161">
        <v>830</v>
      </c>
    </row>
    <row r="22" spans="1:9" ht="12">
      <c r="A22" s="159"/>
      <c r="B22" s="2"/>
      <c r="C22" s="13" t="s">
        <v>158</v>
      </c>
      <c r="D22" s="161">
        <v>27</v>
      </c>
      <c r="E22" s="161">
        <v>27</v>
      </c>
      <c r="F22" s="398">
        <v>0</v>
      </c>
      <c r="G22" s="161">
        <v>39</v>
      </c>
      <c r="H22" s="161">
        <v>37</v>
      </c>
      <c r="I22" s="161">
        <v>2</v>
      </c>
    </row>
    <row r="23" spans="1:9" ht="12">
      <c r="A23" s="159"/>
      <c r="B23" s="2"/>
      <c r="C23" s="13" t="s">
        <v>159</v>
      </c>
      <c r="D23" s="161">
        <v>772</v>
      </c>
      <c r="E23" s="161">
        <v>742</v>
      </c>
      <c r="F23" s="398">
        <v>30</v>
      </c>
      <c r="G23" s="161">
        <v>1017</v>
      </c>
      <c r="H23" s="161">
        <v>927</v>
      </c>
      <c r="I23" s="161">
        <v>90</v>
      </c>
    </row>
    <row r="24" spans="1:9" ht="12">
      <c r="A24" s="159"/>
      <c r="B24" s="2"/>
      <c r="C24" s="13" t="s">
        <v>160</v>
      </c>
      <c r="D24" s="161">
        <v>199</v>
      </c>
      <c r="E24" s="161">
        <v>189</v>
      </c>
      <c r="F24" s="398">
        <v>10</v>
      </c>
      <c r="G24" s="161">
        <v>214</v>
      </c>
      <c r="H24" s="161">
        <v>208</v>
      </c>
      <c r="I24" s="161">
        <v>6</v>
      </c>
    </row>
    <row r="25" spans="1:9" ht="12">
      <c r="A25" s="159"/>
      <c r="B25" s="2"/>
      <c r="C25" s="13" t="s">
        <v>161</v>
      </c>
      <c r="D25" s="161">
        <v>36</v>
      </c>
      <c r="E25" s="161">
        <v>34</v>
      </c>
      <c r="F25" s="398">
        <v>2</v>
      </c>
      <c r="G25" s="161">
        <v>49</v>
      </c>
      <c r="H25" s="161">
        <v>39</v>
      </c>
      <c r="I25" s="161">
        <v>10</v>
      </c>
    </row>
    <row r="26" spans="1:9" ht="12">
      <c r="A26" s="159"/>
      <c r="B26" s="2"/>
      <c r="C26" s="13" t="s">
        <v>162</v>
      </c>
      <c r="D26" s="161">
        <v>944</v>
      </c>
      <c r="E26" s="161">
        <v>916</v>
      </c>
      <c r="F26" s="398">
        <v>28</v>
      </c>
      <c r="G26" s="398">
        <v>982</v>
      </c>
      <c r="H26" s="161">
        <v>951</v>
      </c>
      <c r="I26" s="161">
        <v>31</v>
      </c>
    </row>
    <row r="27" spans="1:9" ht="12">
      <c r="A27" s="159"/>
      <c r="B27" s="2"/>
      <c r="C27" s="13" t="s">
        <v>163</v>
      </c>
      <c r="D27" s="161">
        <v>459</v>
      </c>
      <c r="E27" s="161">
        <v>430</v>
      </c>
      <c r="F27" s="398">
        <v>29</v>
      </c>
      <c r="G27" s="398">
        <v>495</v>
      </c>
      <c r="H27" s="161">
        <v>411</v>
      </c>
      <c r="I27" s="161">
        <v>84</v>
      </c>
    </row>
    <row r="28" spans="1:9" ht="12">
      <c r="A28" s="159"/>
      <c r="B28" s="2" t="s">
        <v>164</v>
      </c>
      <c r="C28" s="163"/>
      <c r="D28" s="354">
        <v>49</v>
      </c>
      <c r="E28" s="164">
        <v>49</v>
      </c>
      <c r="F28" s="164">
        <v>0</v>
      </c>
      <c r="G28" s="164">
        <v>80</v>
      </c>
      <c r="H28" s="164">
        <v>79</v>
      </c>
      <c r="I28" s="161">
        <v>1</v>
      </c>
    </row>
    <row r="29" spans="1:9" ht="13.5">
      <c r="A29" s="165" t="s">
        <v>166</v>
      </c>
      <c r="B29" s="166"/>
      <c r="C29" s="166"/>
      <c r="F29" s="3"/>
      <c r="I29" s="3" t="s">
        <v>581</v>
      </c>
    </row>
  </sheetData>
  <mergeCells count="1">
    <mergeCell ref="A3:C4"/>
  </mergeCells>
  <phoneticPr fontId="7"/>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workbookViewId="0">
      <selection activeCell="A2" sqref="A2"/>
    </sheetView>
  </sheetViews>
  <sheetFormatPr defaultRowHeight="15.75" customHeight="1"/>
  <cols>
    <col min="1" max="1" width="8.375" style="51" customWidth="1"/>
    <col min="2" max="2" width="28.25" style="51" customWidth="1"/>
    <col min="3" max="4" width="16.375" style="46" customWidth="1"/>
    <col min="5" max="5" width="16.375" style="51" customWidth="1"/>
    <col min="6" max="6" width="12.25" style="51" customWidth="1"/>
    <col min="7" max="16384" width="9" style="51"/>
  </cols>
  <sheetData>
    <row r="1" spans="1:7" ht="17.25">
      <c r="A1" s="167" t="s">
        <v>167</v>
      </c>
    </row>
    <row r="2" spans="1:7" ht="12">
      <c r="A2" s="2"/>
      <c r="E2" s="52" t="s">
        <v>690</v>
      </c>
    </row>
    <row r="3" spans="1:7" ht="12">
      <c r="A3" s="169"/>
      <c r="B3" s="170" t="s">
        <v>168</v>
      </c>
      <c r="C3" s="329" t="s">
        <v>169</v>
      </c>
      <c r="D3" s="171" t="s">
        <v>170</v>
      </c>
      <c r="E3" s="328" t="s">
        <v>171</v>
      </c>
    </row>
    <row r="4" spans="1:7" ht="12">
      <c r="A4" s="2" t="s">
        <v>172</v>
      </c>
      <c r="B4" s="132"/>
      <c r="C4" s="172">
        <v>64022</v>
      </c>
      <c r="D4" s="172">
        <v>62068</v>
      </c>
      <c r="E4" s="172">
        <v>60298</v>
      </c>
    </row>
    <row r="5" spans="1:7" ht="12">
      <c r="A5" s="2"/>
      <c r="B5" s="132" t="s">
        <v>173</v>
      </c>
      <c r="C5" s="172">
        <v>22715</v>
      </c>
      <c r="D5" s="172">
        <v>23849</v>
      </c>
      <c r="E5" s="172">
        <v>23075</v>
      </c>
    </row>
    <row r="6" spans="1:7" ht="12">
      <c r="B6" s="132" t="s">
        <v>174</v>
      </c>
      <c r="C6" s="172">
        <v>5517</v>
      </c>
      <c r="D6" s="172">
        <v>4147</v>
      </c>
      <c r="E6" s="172">
        <v>3557</v>
      </c>
    </row>
    <row r="7" spans="1:7" ht="12">
      <c r="B7" s="132" t="s">
        <v>175</v>
      </c>
      <c r="C7" s="172">
        <v>22045</v>
      </c>
      <c r="D7" s="172">
        <v>20042</v>
      </c>
      <c r="E7" s="172">
        <v>19554</v>
      </c>
    </row>
    <row r="8" spans="1:7" ht="12">
      <c r="B8" s="132" t="s">
        <v>176</v>
      </c>
      <c r="C8" s="172">
        <v>13508</v>
      </c>
      <c r="D8" s="172">
        <v>13510</v>
      </c>
      <c r="E8" s="172">
        <v>13154</v>
      </c>
    </row>
    <row r="9" spans="1:7" ht="12">
      <c r="B9" s="132" t="s">
        <v>177</v>
      </c>
      <c r="C9" s="172">
        <v>50</v>
      </c>
      <c r="D9" s="172">
        <v>59</v>
      </c>
      <c r="E9" s="172">
        <v>378</v>
      </c>
    </row>
    <row r="10" spans="1:7" ht="12">
      <c r="A10" s="51" t="s">
        <v>178</v>
      </c>
      <c r="B10" s="132"/>
      <c r="C10" s="172">
        <v>32873</v>
      </c>
      <c r="D10" s="172">
        <v>29964</v>
      </c>
      <c r="E10" s="172">
        <v>29803</v>
      </c>
    </row>
    <row r="11" spans="1:7" ht="12">
      <c r="B11" s="132" t="s">
        <v>179</v>
      </c>
      <c r="C11" s="172">
        <v>15872</v>
      </c>
      <c r="D11" s="172">
        <v>14079</v>
      </c>
      <c r="E11" s="172">
        <v>14298</v>
      </c>
    </row>
    <row r="12" spans="1:7" ht="12">
      <c r="B12" s="132" t="s">
        <v>180</v>
      </c>
      <c r="C12" s="172">
        <v>11435</v>
      </c>
      <c r="D12" s="172">
        <v>11429</v>
      </c>
      <c r="E12" s="172">
        <v>11358</v>
      </c>
    </row>
    <row r="13" spans="1:7" ht="12">
      <c r="B13" s="132" t="s">
        <v>181</v>
      </c>
      <c r="C13" s="172">
        <v>49</v>
      </c>
      <c r="D13" s="172">
        <v>45</v>
      </c>
      <c r="E13" s="172">
        <v>208</v>
      </c>
    </row>
    <row r="14" spans="1:7" ht="13.5">
      <c r="A14" s="51" t="s">
        <v>182</v>
      </c>
      <c r="B14" s="132"/>
      <c r="C14" s="172">
        <v>58471</v>
      </c>
      <c r="D14" s="172">
        <v>56746</v>
      </c>
      <c r="E14" s="172">
        <v>55806</v>
      </c>
      <c r="F14"/>
      <c r="G14"/>
    </row>
    <row r="15" spans="1:7" ht="13.5">
      <c r="B15" s="132" t="s">
        <v>183</v>
      </c>
      <c r="C15" s="172">
        <v>7957</v>
      </c>
      <c r="D15" s="172">
        <v>8198</v>
      </c>
      <c r="E15" s="172">
        <v>8960</v>
      </c>
      <c r="F15"/>
      <c r="G15"/>
    </row>
    <row r="16" spans="1:7" ht="13.5">
      <c r="B16" s="132" t="s">
        <v>184</v>
      </c>
      <c r="C16" s="172">
        <v>50</v>
      </c>
      <c r="D16" s="172">
        <v>49</v>
      </c>
      <c r="E16" s="172">
        <v>80</v>
      </c>
      <c r="F16"/>
      <c r="G16"/>
    </row>
    <row r="17" spans="1:7" ht="13.5">
      <c r="A17" s="51" t="s">
        <v>185</v>
      </c>
      <c r="B17" s="132"/>
      <c r="C17" s="172">
        <v>28545</v>
      </c>
      <c r="D17" s="172">
        <v>25868</v>
      </c>
      <c r="E17" s="172">
        <v>26223</v>
      </c>
      <c r="F17"/>
      <c r="G17"/>
    </row>
    <row r="18" spans="1:7" ht="13.5">
      <c r="B18" s="132" t="s">
        <v>183</v>
      </c>
      <c r="C18" s="172">
        <v>7107</v>
      </c>
      <c r="D18" s="172">
        <v>7329</v>
      </c>
      <c r="E18" s="172">
        <v>7907</v>
      </c>
      <c r="F18"/>
      <c r="G18"/>
    </row>
    <row r="19" spans="1:7" ht="13.5">
      <c r="B19" s="132" t="s">
        <v>184</v>
      </c>
      <c r="C19" s="173">
        <v>49</v>
      </c>
      <c r="D19" s="174">
        <v>49</v>
      </c>
      <c r="E19" s="174">
        <v>79</v>
      </c>
      <c r="F19"/>
      <c r="G19"/>
    </row>
    <row r="20" spans="1:7" ht="13.5">
      <c r="A20" s="53" t="s">
        <v>186</v>
      </c>
      <c r="B20" s="53"/>
      <c r="C20" s="31"/>
      <c r="D20" s="31"/>
      <c r="E20" s="52" t="s">
        <v>581</v>
      </c>
      <c r="F20"/>
      <c r="G20"/>
    </row>
    <row r="21" spans="1:7" ht="13.5">
      <c r="E21"/>
      <c r="F21"/>
      <c r="G21"/>
    </row>
    <row r="22" spans="1:7" ht="13.5">
      <c r="E22"/>
      <c r="F22"/>
      <c r="G22"/>
    </row>
    <row r="23" spans="1:7" ht="13.5">
      <c r="E23"/>
      <c r="F23"/>
      <c r="G23"/>
    </row>
    <row r="24" spans="1:7" ht="13.5">
      <c r="E24"/>
      <c r="F24"/>
      <c r="G24"/>
    </row>
    <row r="25" spans="1:7" ht="13.5">
      <c r="E25"/>
      <c r="F25"/>
      <c r="G25"/>
    </row>
    <row r="26" spans="1:7" ht="13.5">
      <c r="E26"/>
      <c r="F26"/>
      <c r="G26"/>
    </row>
    <row r="27" spans="1:7" ht="13.5">
      <c r="E27"/>
      <c r="F27"/>
      <c r="G27"/>
    </row>
    <row r="28" spans="1:7" ht="13.5">
      <c r="E28"/>
      <c r="F28"/>
      <c r="G28"/>
    </row>
    <row r="29" spans="1:7" ht="13.5">
      <c r="E29"/>
      <c r="F29"/>
      <c r="G29"/>
    </row>
    <row r="30" spans="1:7" ht="13.5">
      <c r="E30"/>
      <c r="F30"/>
      <c r="G30"/>
    </row>
    <row r="31" spans="1:7" ht="13.5">
      <c r="E31"/>
      <c r="F31"/>
      <c r="G31"/>
    </row>
    <row r="32" spans="1:7" ht="13.5">
      <c r="E32"/>
      <c r="F32"/>
      <c r="G32"/>
    </row>
  </sheetData>
  <phoneticPr fontId="7"/>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workbookViewId="0">
      <selection activeCell="A2" sqref="A2"/>
    </sheetView>
  </sheetViews>
  <sheetFormatPr defaultRowHeight="18.75" customHeight="1"/>
  <cols>
    <col min="1" max="1" width="7.375" style="51" customWidth="1"/>
    <col min="2" max="12" width="7.5" style="51" customWidth="1"/>
    <col min="13" max="256" width="9" style="51"/>
    <col min="257" max="257" width="7.375" style="51" customWidth="1"/>
    <col min="258" max="268" width="7.5" style="51" customWidth="1"/>
    <col min="269" max="512" width="9" style="51"/>
    <col min="513" max="513" width="7.375" style="51" customWidth="1"/>
    <col min="514" max="524" width="7.5" style="51" customWidth="1"/>
    <col min="525" max="768" width="9" style="51"/>
    <col min="769" max="769" width="7.375" style="51" customWidth="1"/>
    <col min="770" max="780" width="7.5" style="51" customWidth="1"/>
    <col min="781" max="1024" width="9" style="51"/>
    <col min="1025" max="1025" width="7.375" style="51" customWidth="1"/>
    <col min="1026" max="1036" width="7.5" style="51" customWidth="1"/>
    <col min="1037" max="1280" width="9" style="51"/>
    <col min="1281" max="1281" width="7.375" style="51" customWidth="1"/>
    <col min="1282" max="1292" width="7.5" style="51" customWidth="1"/>
    <col min="1293" max="1536" width="9" style="51"/>
    <col min="1537" max="1537" width="7.375" style="51" customWidth="1"/>
    <col min="1538" max="1548" width="7.5" style="51" customWidth="1"/>
    <col min="1549" max="1792" width="9" style="51"/>
    <col min="1793" max="1793" width="7.375" style="51" customWidth="1"/>
    <col min="1794" max="1804" width="7.5" style="51" customWidth="1"/>
    <col min="1805" max="2048" width="9" style="51"/>
    <col min="2049" max="2049" width="7.375" style="51" customWidth="1"/>
    <col min="2050" max="2060" width="7.5" style="51" customWidth="1"/>
    <col min="2061" max="2304" width="9" style="51"/>
    <col min="2305" max="2305" width="7.375" style="51" customWidth="1"/>
    <col min="2306" max="2316" width="7.5" style="51" customWidth="1"/>
    <col min="2317" max="2560" width="9" style="51"/>
    <col min="2561" max="2561" width="7.375" style="51" customWidth="1"/>
    <col min="2562" max="2572" width="7.5" style="51" customWidth="1"/>
    <col min="2573" max="2816" width="9" style="51"/>
    <col min="2817" max="2817" width="7.375" style="51" customWidth="1"/>
    <col min="2818" max="2828" width="7.5" style="51" customWidth="1"/>
    <col min="2829" max="3072" width="9" style="51"/>
    <col min="3073" max="3073" width="7.375" style="51" customWidth="1"/>
    <col min="3074" max="3084" width="7.5" style="51" customWidth="1"/>
    <col min="3085" max="3328" width="9" style="51"/>
    <col min="3329" max="3329" width="7.375" style="51" customWidth="1"/>
    <col min="3330" max="3340" width="7.5" style="51" customWidth="1"/>
    <col min="3341" max="3584" width="9" style="51"/>
    <col min="3585" max="3585" width="7.375" style="51" customWidth="1"/>
    <col min="3586" max="3596" width="7.5" style="51" customWidth="1"/>
    <col min="3597" max="3840" width="9" style="51"/>
    <col min="3841" max="3841" width="7.375" style="51" customWidth="1"/>
    <col min="3842" max="3852" width="7.5" style="51" customWidth="1"/>
    <col min="3853" max="4096" width="9" style="51"/>
    <col min="4097" max="4097" width="7.375" style="51" customWidth="1"/>
    <col min="4098" max="4108" width="7.5" style="51" customWidth="1"/>
    <col min="4109" max="4352" width="9" style="51"/>
    <col min="4353" max="4353" width="7.375" style="51" customWidth="1"/>
    <col min="4354" max="4364" width="7.5" style="51" customWidth="1"/>
    <col min="4365" max="4608" width="9" style="51"/>
    <col min="4609" max="4609" width="7.375" style="51" customWidth="1"/>
    <col min="4610" max="4620" width="7.5" style="51" customWidth="1"/>
    <col min="4621" max="4864" width="9" style="51"/>
    <col min="4865" max="4865" width="7.375" style="51" customWidth="1"/>
    <col min="4866" max="4876" width="7.5" style="51" customWidth="1"/>
    <col min="4877" max="5120" width="9" style="51"/>
    <col min="5121" max="5121" width="7.375" style="51" customWidth="1"/>
    <col min="5122" max="5132" width="7.5" style="51" customWidth="1"/>
    <col min="5133" max="5376" width="9" style="51"/>
    <col min="5377" max="5377" width="7.375" style="51" customWidth="1"/>
    <col min="5378" max="5388" width="7.5" style="51" customWidth="1"/>
    <col min="5389" max="5632" width="9" style="51"/>
    <col min="5633" max="5633" width="7.375" style="51" customWidth="1"/>
    <col min="5634" max="5644" width="7.5" style="51" customWidth="1"/>
    <col min="5645" max="5888" width="9" style="51"/>
    <col min="5889" max="5889" width="7.375" style="51" customWidth="1"/>
    <col min="5890" max="5900" width="7.5" style="51" customWidth="1"/>
    <col min="5901" max="6144" width="9" style="51"/>
    <col min="6145" max="6145" width="7.375" style="51" customWidth="1"/>
    <col min="6146" max="6156" width="7.5" style="51" customWidth="1"/>
    <col min="6157" max="6400" width="9" style="51"/>
    <col min="6401" max="6401" width="7.375" style="51" customWidth="1"/>
    <col min="6402" max="6412" width="7.5" style="51" customWidth="1"/>
    <col min="6413" max="6656" width="9" style="51"/>
    <col min="6657" max="6657" width="7.375" style="51" customWidth="1"/>
    <col min="6658" max="6668" width="7.5" style="51" customWidth="1"/>
    <col min="6669" max="6912" width="9" style="51"/>
    <col min="6913" max="6913" width="7.375" style="51" customWidth="1"/>
    <col min="6914" max="6924" width="7.5" style="51" customWidth="1"/>
    <col min="6925" max="7168" width="9" style="51"/>
    <col min="7169" max="7169" width="7.375" style="51" customWidth="1"/>
    <col min="7170" max="7180" width="7.5" style="51" customWidth="1"/>
    <col min="7181" max="7424" width="9" style="51"/>
    <col min="7425" max="7425" width="7.375" style="51" customWidth="1"/>
    <col min="7426" max="7436" width="7.5" style="51" customWidth="1"/>
    <col min="7437" max="7680" width="9" style="51"/>
    <col min="7681" max="7681" width="7.375" style="51" customWidth="1"/>
    <col min="7682" max="7692" width="7.5" style="51" customWidth="1"/>
    <col min="7693" max="7936" width="9" style="51"/>
    <col min="7937" max="7937" width="7.375" style="51" customWidth="1"/>
    <col min="7938" max="7948" width="7.5" style="51" customWidth="1"/>
    <col min="7949" max="8192" width="9" style="51"/>
    <col min="8193" max="8193" width="7.375" style="51" customWidth="1"/>
    <col min="8194" max="8204" width="7.5" style="51" customWidth="1"/>
    <col min="8205" max="8448" width="9" style="51"/>
    <col min="8449" max="8449" width="7.375" style="51" customWidth="1"/>
    <col min="8450" max="8460" width="7.5" style="51" customWidth="1"/>
    <col min="8461" max="8704" width="9" style="51"/>
    <col min="8705" max="8705" width="7.375" style="51" customWidth="1"/>
    <col min="8706" max="8716" width="7.5" style="51" customWidth="1"/>
    <col min="8717" max="8960" width="9" style="51"/>
    <col min="8961" max="8961" width="7.375" style="51" customWidth="1"/>
    <col min="8962" max="8972" width="7.5" style="51" customWidth="1"/>
    <col min="8973" max="9216" width="9" style="51"/>
    <col min="9217" max="9217" width="7.375" style="51" customWidth="1"/>
    <col min="9218" max="9228" width="7.5" style="51" customWidth="1"/>
    <col min="9229" max="9472" width="9" style="51"/>
    <col min="9473" max="9473" width="7.375" style="51" customWidth="1"/>
    <col min="9474" max="9484" width="7.5" style="51" customWidth="1"/>
    <col min="9485" max="9728" width="9" style="51"/>
    <col min="9729" max="9729" width="7.375" style="51" customWidth="1"/>
    <col min="9730" max="9740" width="7.5" style="51" customWidth="1"/>
    <col min="9741" max="9984" width="9" style="51"/>
    <col min="9985" max="9985" width="7.375" style="51" customWidth="1"/>
    <col min="9986" max="9996" width="7.5" style="51" customWidth="1"/>
    <col min="9997" max="10240" width="9" style="51"/>
    <col min="10241" max="10241" width="7.375" style="51" customWidth="1"/>
    <col min="10242" max="10252" width="7.5" style="51" customWidth="1"/>
    <col min="10253" max="10496" width="9" style="51"/>
    <col min="10497" max="10497" width="7.375" style="51" customWidth="1"/>
    <col min="10498" max="10508" width="7.5" style="51" customWidth="1"/>
    <col min="10509" max="10752" width="9" style="51"/>
    <col min="10753" max="10753" width="7.375" style="51" customWidth="1"/>
    <col min="10754" max="10764" width="7.5" style="51" customWidth="1"/>
    <col min="10765" max="11008" width="9" style="51"/>
    <col min="11009" max="11009" width="7.375" style="51" customWidth="1"/>
    <col min="11010" max="11020" width="7.5" style="51" customWidth="1"/>
    <col min="11021" max="11264" width="9" style="51"/>
    <col min="11265" max="11265" width="7.375" style="51" customWidth="1"/>
    <col min="11266" max="11276" width="7.5" style="51" customWidth="1"/>
    <col min="11277" max="11520" width="9" style="51"/>
    <col min="11521" max="11521" width="7.375" style="51" customWidth="1"/>
    <col min="11522" max="11532" width="7.5" style="51" customWidth="1"/>
    <col min="11533" max="11776" width="9" style="51"/>
    <col min="11777" max="11777" width="7.375" style="51" customWidth="1"/>
    <col min="11778" max="11788" width="7.5" style="51" customWidth="1"/>
    <col min="11789" max="12032" width="9" style="51"/>
    <col min="12033" max="12033" width="7.375" style="51" customWidth="1"/>
    <col min="12034" max="12044" width="7.5" style="51" customWidth="1"/>
    <col min="12045" max="12288" width="9" style="51"/>
    <col min="12289" max="12289" width="7.375" style="51" customWidth="1"/>
    <col min="12290" max="12300" width="7.5" style="51" customWidth="1"/>
    <col min="12301" max="12544" width="9" style="51"/>
    <col min="12545" max="12545" width="7.375" style="51" customWidth="1"/>
    <col min="12546" max="12556" width="7.5" style="51" customWidth="1"/>
    <col min="12557" max="12800" width="9" style="51"/>
    <col min="12801" max="12801" width="7.375" style="51" customWidth="1"/>
    <col min="12802" max="12812" width="7.5" style="51" customWidth="1"/>
    <col min="12813" max="13056" width="9" style="51"/>
    <col min="13057" max="13057" width="7.375" style="51" customWidth="1"/>
    <col min="13058" max="13068" width="7.5" style="51" customWidth="1"/>
    <col min="13069" max="13312" width="9" style="51"/>
    <col min="13313" max="13313" width="7.375" style="51" customWidth="1"/>
    <col min="13314" max="13324" width="7.5" style="51" customWidth="1"/>
    <col min="13325" max="13568" width="9" style="51"/>
    <col min="13569" max="13569" width="7.375" style="51" customWidth="1"/>
    <col min="13570" max="13580" width="7.5" style="51" customWidth="1"/>
    <col min="13581" max="13824" width="9" style="51"/>
    <col min="13825" max="13825" width="7.375" style="51" customWidth="1"/>
    <col min="13826" max="13836" width="7.5" style="51" customWidth="1"/>
    <col min="13837" max="14080" width="9" style="51"/>
    <col min="14081" max="14081" width="7.375" style="51" customWidth="1"/>
    <col min="14082" max="14092" width="7.5" style="51" customWidth="1"/>
    <col min="14093" max="14336" width="9" style="51"/>
    <col min="14337" max="14337" width="7.375" style="51" customWidth="1"/>
    <col min="14338" max="14348" width="7.5" style="51" customWidth="1"/>
    <col min="14349" max="14592" width="9" style="51"/>
    <col min="14593" max="14593" width="7.375" style="51" customWidth="1"/>
    <col min="14594" max="14604" width="7.5" style="51" customWidth="1"/>
    <col min="14605" max="14848" width="9" style="51"/>
    <col min="14849" max="14849" width="7.375" style="51" customWidth="1"/>
    <col min="14850" max="14860" width="7.5" style="51" customWidth="1"/>
    <col min="14861" max="15104" width="9" style="51"/>
    <col min="15105" max="15105" width="7.375" style="51" customWidth="1"/>
    <col min="15106" max="15116" width="7.5" style="51" customWidth="1"/>
    <col min="15117" max="15360" width="9" style="51"/>
    <col min="15361" max="15361" width="7.375" style="51" customWidth="1"/>
    <col min="15362" max="15372" width="7.5" style="51" customWidth="1"/>
    <col min="15373" max="15616" width="9" style="51"/>
    <col min="15617" max="15617" width="7.375" style="51" customWidth="1"/>
    <col min="15618" max="15628" width="7.5" style="51" customWidth="1"/>
    <col min="15629" max="15872" width="9" style="51"/>
    <col min="15873" max="15873" width="7.375" style="51" customWidth="1"/>
    <col min="15874" max="15884" width="7.5" style="51" customWidth="1"/>
    <col min="15885" max="16128" width="9" style="51"/>
    <col min="16129" max="16129" width="7.375" style="51" customWidth="1"/>
    <col min="16130" max="16140" width="7.5" style="51" customWidth="1"/>
    <col min="16141" max="16384" width="9" style="51"/>
  </cols>
  <sheetData>
    <row r="1" spans="1:12" ht="17.25">
      <c r="A1" s="101" t="s">
        <v>187</v>
      </c>
    </row>
    <row r="2" spans="1:12" ht="12">
      <c r="A2" s="32"/>
      <c r="B2" s="1"/>
      <c r="C2" s="1"/>
      <c r="L2" s="52" t="s">
        <v>664</v>
      </c>
    </row>
    <row r="3" spans="1:12" ht="13.5" customHeight="1">
      <c r="A3" s="530" t="s">
        <v>669</v>
      </c>
      <c r="B3" s="528" t="s">
        <v>668</v>
      </c>
      <c r="C3" s="477" t="s">
        <v>3</v>
      </c>
      <c r="D3" s="5"/>
      <c r="E3" s="5"/>
      <c r="F3" s="5"/>
      <c r="G3" s="6"/>
      <c r="H3" s="477" t="s">
        <v>4</v>
      </c>
      <c r="I3" s="5"/>
      <c r="J3" s="5"/>
      <c r="K3" s="5"/>
      <c r="L3" s="5"/>
    </row>
    <row r="4" spans="1:12" ht="12">
      <c r="A4" s="531"/>
      <c r="B4" s="529"/>
      <c r="C4" s="478"/>
      <c r="D4" s="38" t="s">
        <v>188</v>
      </c>
      <c r="E4" s="38" t="s">
        <v>189</v>
      </c>
      <c r="F4" s="38" t="s">
        <v>190</v>
      </c>
      <c r="G4" s="38" t="s">
        <v>191</v>
      </c>
      <c r="H4" s="478"/>
      <c r="I4" s="38" t="s">
        <v>188</v>
      </c>
      <c r="J4" s="38" t="s">
        <v>189</v>
      </c>
      <c r="K4" s="38" t="s">
        <v>190</v>
      </c>
      <c r="L4" s="113" t="s">
        <v>191</v>
      </c>
    </row>
    <row r="5" spans="1:12" s="32" customFormat="1" ht="12">
      <c r="A5" s="13" t="s">
        <v>2</v>
      </c>
      <c r="B5" s="176">
        <v>51655</v>
      </c>
      <c r="C5" s="176">
        <v>24724</v>
      </c>
      <c r="D5" s="176">
        <v>7107</v>
      </c>
      <c r="E5" s="176">
        <v>15414</v>
      </c>
      <c r="F5" s="176">
        <v>934</v>
      </c>
      <c r="G5" s="176">
        <v>866</v>
      </c>
      <c r="H5" s="333">
        <v>26931</v>
      </c>
      <c r="I5" s="176">
        <v>5159</v>
      </c>
      <c r="J5" s="176">
        <v>15517</v>
      </c>
      <c r="K5" s="176">
        <v>4402</v>
      </c>
      <c r="L5" s="176">
        <v>1459</v>
      </c>
    </row>
    <row r="6" spans="1:12" ht="12">
      <c r="A6" s="13" t="s">
        <v>10</v>
      </c>
      <c r="B6" s="176">
        <v>2707</v>
      </c>
      <c r="C6" s="176">
        <v>1362</v>
      </c>
      <c r="D6" s="176">
        <v>1360</v>
      </c>
      <c r="E6" s="176">
        <v>0</v>
      </c>
      <c r="F6" s="176">
        <v>0</v>
      </c>
      <c r="G6" s="176">
        <v>0</v>
      </c>
      <c r="H6" s="176">
        <v>1345</v>
      </c>
      <c r="I6" s="176">
        <v>1343</v>
      </c>
      <c r="J6" s="176">
        <v>0</v>
      </c>
      <c r="K6" s="176">
        <v>0</v>
      </c>
      <c r="L6" s="176">
        <v>0</v>
      </c>
    </row>
    <row r="7" spans="1:12" ht="12">
      <c r="A7" s="13" t="s">
        <v>11</v>
      </c>
      <c r="B7" s="176">
        <v>2017</v>
      </c>
      <c r="C7" s="176">
        <v>1032</v>
      </c>
      <c r="D7" s="176">
        <v>966</v>
      </c>
      <c r="E7" s="176">
        <v>52</v>
      </c>
      <c r="F7" s="176">
        <v>0</v>
      </c>
      <c r="G7" s="176">
        <v>0</v>
      </c>
      <c r="H7" s="176">
        <v>985</v>
      </c>
      <c r="I7" s="176">
        <v>890</v>
      </c>
      <c r="J7" s="176">
        <v>74</v>
      </c>
      <c r="K7" s="176">
        <v>0</v>
      </c>
      <c r="L7" s="176">
        <v>4</v>
      </c>
    </row>
    <row r="8" spans="1:12" ht="12">
      <c r="A8" s="13" t="s">
        <v>12</v>
      </c>
      <c r="B8" s="176">
        <v>2236</v>
      </c>
      <c r="C8" s="176">
        <v>1184</v>
      </c>
      <c r="D8" s="176">
        <v>881</v>
      </c>
      <c r="E8" s="176">
        <v>262</v>
      </c>
      <c r="F8" s="176">
        <v>0</v>
      </c>
      <c r="G8" s="176">
        <v>12</v>
      </c>
      <c r="H8" s="176">
        <v>1052</v>
      </c>
      <c r="I8" s="176">
        <v>662</v>
      </c>
      <c r="J8" s="176">
        <v>355</v>
      </c>
      <c r="K8" s="176">
        <v>1</v>
      </c>
      <c r="L8" s="176">
        <v>21</v>
      </c>
    </row>
    <row r="9" spans="1:12" ht="12">
      <c r="A9" s="13" t="s">
        <v>13</v>
      </c>
      <c r="B9" s="176">
        <v>2606</v>
      </c>
      <c r="C9" s="176">
        <v>1321</v>
      </c>
      <c r="D9" s="176">
        <v>618</v>
      </c>
      <c r="E9" s="176">
        <v>642</v>
      </c>
      <c r="F9" s="176">
        <v>0</v>
      </c>
      <c r="G9" s="176">
        <v>22</v>
      </c>
      <c r="H9" s="176">
        <v>1285</v>
      </c>
      <c r="I9" s="176">
        <v>412</v>
      </c>
      <c r="J9" s="176">
        <v>808</v>
      </c>
      <c r="K9" s="176">
        <v>1</v>
      </c>
      <c r="L9" s="176">
        <v>47</v>
      </c>
    </row>
    <row r="10" spans="1:12" ht="12">
      <c r="A10" s="13" t="s">
        <v>14</v>
      </c>
      <c r="B10" s="176">
        <v>2961</v>
      </c>
      <c r="C10" s="176">
        <v>1546</v>
      </c>
      <c r="D10" s="176">
        <v>551</v>
      </c>
      <c r="E10" s="176">
        <v>924</v>
      </c>
      <c r="F10" s="176">
        <v>0</v>
      </c>
      <c r="G10" s="176">
        <v>36</v>
      </c>
      <c r="H10" s="176">
        <v>1415</v>
      </c>
      <c r="I10" s="176">
        <v>292</v>
      </c>
      <c r="J10" s="176">
        <v>1024</v>
      </c>
      <c r="K10" s="176">
        <v>6</v>
      </c>
      <c r="L10" s="176">
        <v>81</v>
      </c>
    </row>
    <row r="11" spans="1:12" ht="12">
      <c r="A11" s="13" t="s">
        <v>15</v>
      </c>
      <c r="B11" s="176">
        <v>3689</v>
      </c>
      <c r="C11" s="176">
        <v>1887</v>
      </c>
      <c r="D11" s="176">
        <v>591</v>
      </c>
      <c r="E11" s="176">
        <v>1189</v>
      </c>
      <c r="F11" s="176">
        <v>6</v>
      </c>
      <c r="G11" s="176">
        <v>76</v>
      </c>
      <c r="H11" s="176">
        <v>1802</v>
      </c>
      <c r="I11" s="176">
        <v>328</v>
      </c>
      <c r="J11" s="176">
        <v>1298</v>
      </c>
      <c r="K11" s="176">
        <v>8</v>
      </c>
      <c r="L11" s="176">
        <v>144</v>
      </c>
    </row>
    <row r="12" spans="1:12" ht="12">
      <c r="A12" s="13" t="s">
        <v>16</v>
      </c>
      <c r="B12" s="176">
        <v>4483</v>
      </c>
      <c r="C12" s="176">
        <v>2228</v>
      </c>
      <c r="D12" s="176">
        <v>602</v>
      </c>
      <c r="E12" s="176">
        <v>1475</v>
      </c>
      <c r="F12" s="176">
        <v>5</v>
      </c>
      <c r="G12" s="176">
        <v>108</v>
      </c>
      <c r="H12" s="176">
        <v>2255</v>
      </c>
      <c r="I12" s="176">
        <v>342</v>
      </c>
      <c r="J12" s="176">
        <v>1664</v>
      </c>
      <c r="K12" s="176">
        <v>27</v>
      </c>
      <c r="L12" s="176">
        <v>195</v>
      </c>
    </row>
    <row r="13" spans="1:12" ht="12">
      <c r="A13" s="13" t="s">
        <v>17</v>
      </c>
      <c r="B13" s="176">
        <v>3930</v>
      </c>
      <c r="C13" s="176">
        <v>2013</v>
      </c>
      <c r="D13" s="176">
        <v>490</v>
      </c>
      <c r="E13" s="176">
        <v>1365</v>
      </c>
      <c r="F13" s="176">
        <v>10</v>
      </c>
      <c r="G13" s="176">
        <v>105</v>
      </c>
      <c r="H13" s="176">
        <v>1917</v>
      </c>
      <c r="I13" s="176">
        <v>240</v>
      </c>
      <c r="J13" s="176">
        <v>1427</v>
      </c>
      <c r="K13" s="176">
        <v>35</v>
      </c>
      <c r="L13" s="176">
        <v>192</v>
      </c>
    </row>
    <row r="14" spans="1:12" ht="12">
      <c r="A14" s="13" t="s">
        <v>18</v>
      </c>
      <c r="B14" s="176">
        <v>3650</v>
      </c>
      <c r="C14" s="176">
        <v>1765</v>
      </c>
      <c r="D14" s="176">
        <v>362</v>
      </c>
      <c r="E14" s="176">
        <v>1253</v>
      </c>
      <c r="F14" s="176">
        <v>18</v>
      </c>
      <c r="G14" s="176">
        <v>106</v>
      </c>
      <c r="H14" s="176">
        <v>1885</v>
      </c>
      <c r="I14" s="176">
        <v>152</v>
      </c>
      <c r="J14" s="176">
        <v>1494</v>
      </c>
      <c r="K14" s="176">
        <v>80</v>
      </c>
      <c r="L14" s="176">
        <v>145</v>
      </c>
    </row>
    <row r="15" spans="1:12" ht="12">
      <c r="A15" s="13" t="s">
        <v>19</v>
      </c>
      <c r="B15" s="176">
        <v>3748</v>
      </c>
      <c r="C15" s="176">
        <v>1824</v>
      </c>
      <c r="D15" s="176">
        <v>239</v>
      </c>
      <c r="E15" s="176">
        <v>1406</v>
      </c>
      <c r="F15" s="176">
        <v>30</v>
      </c>
      <c r="G15" s="176">
        <v>116</v>
      </c>
      <c r="H15" s="176">
        <v>1924</v>
      </c>
      <c r="I15" s="176">
        <v>123</v>
      </c>
      <c r="J15" s="176">
        <v>1536</v>
      </c>
      <c r="K15" s="176">
        <v>122</v>
      </c>
      <c r="L15" s="176">
        <v>126</v>
      </c>
    </row>
    <row r="16" spans="1:12" ht="12">
      <c r="A16" s="13" t="s">
        <v>20</v>
      </c>
      <c r="B16" s="176">
        <v>4057</v>
      </c>
      <c r="C16" s="176">
        <v>1962</v>
      </c>
      <c r="D16" s="176">
        <v>198</v>
      </c>
      <c r="E16" s="176">
        <v>1597</v>
      </c>
      <c r="F16" s="176">
        <v>54</v>
      </c>
      <c r="G16" s="176">
        <v>89</v>
      </c>
      <c r="H16" s="176">
        <v>2095</v>
      </c>
      <c r="I16" s="176">
        <v>105</v>
      </c>
      <c r="J16" s="176">
        <v>1610</v>
      </c>
      <c r="K16" s="176">
        <v>222</v>
      </c>
      <c r="L16" s="176">
        <v>141</v>
      </c>
    </row>
    <row r="17" spans="1:12" ht="12">
      <c r="A17" s="13" t="s">
        <v>21</v>
      </c>
      <c r="B17" s="176">
        <v>4684</v>
      </c>
      <c r="C17" s="176">
        <v>2282</v>
      </c>
      <c r="D17" s="176">
        <v>166</v>
      </c>
      <c r="E17" s="176">
        <v>1866</v>
      </c>
      <c r="F17" s="176">
        <v>121</v>
      </c>
      <c r="G17" s="176">
        <v>102</v>
      </c>
      <c r="H17" s="176">
        <v>2402</v>
      </c>
      <c r="I17" s="176">
        <v>88</v>
      </c>
      <c r="J17" s="176">
        <v>1703</v>
      </c>
      <c r="K17" s="176">
        <v>435</v>
      </c>
      <c r="L17" s="176">
        <v>151</v>
      </c>
    </row>
    <row r="18" spans="1:12" ht="12">
      <c r="A18" s="13" t="s">
        <v>22</v>
      </c>
      <c r="B18" s="176">
        <v>3964</v>
      </c>
      <c r="C18" s="176">
        <v>1787</v>
      </c>
      <c r="D18" s="176">
        <v>53</v>
      </c>
      <c r="E18" s="176">
        <v>1517</v>
      </c>
      <c r="F18" s="176">
        <v>157</v>
      </c>
      <c r="G18" s="176">
        <v>43</v>
      </c>
      <c r="H18" s="176">
        <v>2177</v>
      </c>
      <c r="I18" s="176">
        <v>78</v>
      </c>
      <c r="J18" s="176">
        <v>1293</v>
      </c>
      <c r="K18" s="176">
        <v>674</v>
      </c>
      <c r="L18" s="176">
        <v>98</v>
      </c>
    </row>
    <row r="19" spans="1:12" ht="12">
      <c r="A19" s="13" t="s">
        <v>23</v>
      </c>
      <c r="B19" s="176">
        <v>2959</v>
      </c>
      <c r="C19" s="176">
        <v>1285</v>
      </c>
      <c r="D19" s="176">
        <v>17</v>
      </c>
      <c r="E19" s="176">
        <v>1052</v>
      </c>
      <c r="F19" s="176">
        <v>154</v>
      </c>
      <c r="G19" s="176">
        <v>37</v>
      </c>
      <c r="H19" s="176">
        <v>1674</v>
      </c>
      <c r="I19" s="176">
        <v>38</v>
      </c>
      <c r="J19" s="176">
        <v>765</v>
      </c>
      <c r="K19" s="176">
        <v>774</v>
      </c>
      <c r="L19" s="176">
        <v>56</v>
      </c>
    </row>
    <row r="20" spans="1:12" ht="12">
      <c r="A20" s="13" t="s">
        <v>192</v>
      </c>
      <c r="B20" s="176">
        <v>2227</v>
      </c>
      <c r="C20" s="176">
        <v>796</v>
      </c>
      <c r="D20" s="176">
        <v>10</v>
      </c>
      <c r="E20" s="176">
        <v>581</v>
      </c>
      <c r="F20" s="176">
        <v>181</v>
      </c>
      <c r="G20" s="176">
        <v>11</v>
      </c>
      <c r="H20" s="176">
        <v>1431</v>
      </c>
      <c r="I20" s="176">
        <v>36</v>
      </c>
      <c r="J20" s="176">
        <v>349</v>
      </c>
      <c r="K20" s="176">
        <v>959</v>
      </c>
      <c r="L20" s="176">
        <v>37</v>
      </c>
    </row>
    <row r="21" spans="1:12" ht="12">
      <c r="A21" s="13" t="s">
        <v>193</v>
      </c>
      <c r="B21" s="176">
        <v>1291</v>
      </c>
      <c r="C21" s="176">
        <v>358</v>
      </c>
      <c r="D21" s="176">
        <v>3</v>
      </c>
      <c r="E21" s="176">
        <v>208</v>
      </c>
      <c r="F21" s="176">
        <v>132</v>
      </c>
      <c r="G21" s="176">
        <v>3</v>
      </c>
      <c r="H21" s="176">
        <v>933</v>
      </c>
      <c r="I21" s="176">
        <v>22</v>
      </c>
      <c r="J21" s="176">
        <v>107</v>
      </c>
      <c r="K21" s="176">
        <v>748</v>
      </c>
      <c r="L21" s="176">
        <v>13</v>
      </c>
    </row>
    <row r="22" spans="1:12" ht="12">
      <c r="A22" s="13" t="s">
        <v>666</v>
      </c>
      <c r="B22" s="176">
        <v>388</v>
      </c>
      <c r="C22" s="176">
        <v>84</v>
      </c>
      <c r="D22" s="176">
        <v>0</v>
      </c>
      <c r="E22" s="176">
        <v>25</v>
      </c>
      <c r="F22" s="176">
        <v>59</v>
      </c>
      <c r="G22" s="176">
        <v>0</v>
      </c>
      <c r="H22" s="176">
        <v>304</v>
      </c>
      <c r="I22" s="176">
        <v>8</v>
      </c>
      <c r="J22" s="176">
        <v>6</v>
      </c>
      <c r="K22" s="176">
        <v>270</v>
      </c>
      <c r="L22" s="176">
        <v>5</v>
      </c>
    </row>
    <row r="23" spans="1:12" ht="12">
      <c r="A23" s="163" t="s">
        <v>194</v>
      </c>
      <c r="B23" s="176">
        <v>58</v>
      </c>
      <c r="C23" s="176">
        <v>8</v>
      </c>
      <c r="D23" s="176">
        <v>0</v>
      </c>
      <c r="E23" s="176">
        <v>0</v>
      </c>
      <c r="F23" s="176">
        <v>7</v>
      </c>
      <c r="G23" s="176">
        <v>0</v>
      </c>
      <c r="H23" s="176">
        <v>50</v>
      </c>
      <c r="I23" s="176">
        <v>0</v>
      </c>
      <c r="J23" s="176">
        <v>4</v>
      </c>
      <c r="K23" s="176">
        <v>40</v>
      </c>
      <c r="L23" s="176">
        <v>3</v>
      </c>
    </row>
    <row r="24" spans="1:12" ht="12">
      <c r="A24" s="177" t="s">
        <v>195</v>
      </c>
      <c r="B24" s="53"/>
      <c r="C24" s="53"/>
      <c r="D24" s="53"/>
      <c r="E24" s="53"/>
      <c r="F24" s="53"/>
      <c r="G24" s="53"/>
      <c r="H24" s="53"/>
      <c r="I24" s="53"/>
      <c r="J24" s="53"/>
      <c r="K24" s="53"/>
      <c r="L24" s="178" t="s">
        <v>667</v>
      </c>
    </row>
  </sheetData>
  <mergeCells count="4">
    <mergeCell ref="B3:B4"/>
    <mergeCell ref="C3:C4"/>
    <mergeCell ref="H3:H4"/>
    <mergeCell ref="A3:A4"/>
  </mergeCells>
  <phoneticPr fontId="7"/>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workbookViewId="0">
      <selection activeCell="A2" sqref="A2"/>
    </sheetView>
  </sheetViews>
  <sheetFormatPr defaultColWidth="6.875" defaultRowHeight="12"/>
  <cols>
    <col min="1" max="13" width="11.625" style="2" customWidth="1"/>
    <col min="14" max="256" width="6.875" style="2"/>
    <col min="257" max="269" width="11.625" style="2" customWidth="1"/>
    <col min="270" max="512" width="6.875" style="2"/>
    <col min="513" max="525" width="11.625" style="2" customWidth="1"/>
    <col min="526" max="768" width="6.875" style="2"/>
    <col min="769" max="781" width="11.625" style="2" customWidth="1"/>
    <col min="782" max="1024" width="6.875" style="2"/>
    <col min="1025" max="1037" width="11.625" style="2" customWidth="1"/>
    <col min="1038" max="1280" width="6.875" style="2"/>
    <col min="1281" max="1293" width="11.625" style="2" customWidth="1"/>
    <col min="1294" max="1536" width="6.875" style="2"/>
    <col min="1537" max="1549" width="11.625" style="2" customWidth="1"/>
    <col min="1550" max="1792" width="6.875" style="2"/>
    <col min="1793" max="1805" width="11.625" style="2" customWidth="1"/>
    <col min="1806" max="2048" width="6.875" style="2"/>
    <col min="2049" max="2061" width="11.625" style="2" customWidth="1"/>
    <col min="2062" max="2304" width="6.875" style="2"/>
    <col min="2305" max="2317" width="11.625" style="2" customWidth="1"/>
    <col min="2318" max="2560" width="6.875" style="2"/>
    <col min="2561" max="2573" width="11.625" style="2" customWidth="1"/>
    <col min="2574" max="2816" width="6.875" style="2"/>
    <col min="2817" max="2829" width="11.625" style="2" customWidth="1"/>
    <col min="2830" max="3072" width="6.875" style="2"/>
    <col min="3073" max="3085" width="11.625" style="2" customWidth="1"/>
    <col min="3086" max="3328" width="6.875" style="2"/>
    <col min="3329" max="3341" width="11.625" style="2" customWidth="1"/>
    <col min="3342" max="3584" width="6.875" style="2"/>
    <col min="3585" max="3597" width="11.625" style="2" customWidth="1"/>
    <col min="3598" max="3840" width="6.875" style="2"/>
    <col min="3841" max="3853" width="11.625" style="2" customWidth="1"/>
    <col min="3854" max="4096" width="6.875" style="2"/>
    <col min="4097" max="4109" width="11.625" style="2" customWidth="1"/>
    <col min="4110" max="4352" width="6.875" style="2"/>
    <col min="4353" max="4365" width="11.625" style="2" customWidth="1"/>
    <col min="4366" max="4608" width="6.875" style="2"/>
    <col min="4609" max="4621" width="11.625" style="2" customWidth="1"/>
    <col min="4622" max="4864" width="6.875" style="2"/>
    <col min="4865" max="4877" width="11.625" style="2" customWidth="1"/>
    <col min="4878" max="5120" width="6.875" style="2"/>
    <col min="5121" max="5133" width="11.625" style="2" customWidth="1"/>
    <col min="5134" max="5376" width="6.875" style="2"/>
    <col min="5377" max="5389" width="11.625" style="2" customWidth="1"/>
    <col min="5390" max="5632" width="6.875" style="2"/>
    <col min="5633" max="5645" width="11.625" style="2" customWidth="1"/>
    <col min="5646" max="5888" width="6.875" style="2"/>
    <col min="5889" max="5901" width="11.625" style="2" customWidth="1"/>
    <col min="5902" max="6144" width="6.875" style="2"/>
    <col min="6145" max="6157" width="11.625" style="2" customWidth="1"/>
    <col min="6158" max="6400" width="6.875" style="2"/>
    <col min="6401" max="6413" width="11.625" style="2" customWidth="1"/>
    <col min="6414" max="6656" width="6.875" style="2"/>
    <col min="6657" max="6669" width="11.625" style="2" customWidth="1"/>
    <col min="6670" max="6912" width="6.875" style="2"/>
    <col min="6913" max="6925" width="11.625" style="2" customWidth="1"/>
    <col min="6926" max="7168" width="6.875" style="2"/>
    <col min="7169" max="7181" width="11.625" style="2" customWidth="1"/>
    <col min="7182" max="7424" width="6.875" style="2"/>
    <col min="7425" max="7437" width="11.625" style="2" customWidth="1"/>
    <col min="7438" max="7680" width="6.875" style="2"/>
    <col min="7681" max="7693" width="11.625" style="2" customWidth="1"/>
    <col min="7694" max="7936" width="6.875" style="2"/>
    <col min="7937" max="7949" width="11.625" style="2" customWidth="1"/>
    <col min="7950" max="8192" width="6.875" style="2"/>
    <col min="8193" max="8205" width="11.625" style="2" customWidth="1"/>
    <col min="8206" max="8448" width="6.875" style="2"/>
    <col min="8449" max="8461" width="11.625" style="2" customWidth="1"/>
    <col min="8462" max="8704" width="6.875" style="2"/>
    <col min="8705" max="8717" width="11.625" style="2" customWidth="1"/>
    <col min="8718" max="8960" width="6.875" style="2"/>
    <col min="8961" max="8973" width="11.625" style="2" customWidth="1"/>
    <col min="8974" max="9216" width="6.875" style="2"/>
    <col min="9217" max="9229" width="11.625" style="2" customWidth="1"/>
    <col min="9230" max="9472" width="6.875" style="2"/>
    <col min="9473" max="9485" width="11.625" style="2" customWidth="1"/>
    <col min="9486" max="9728" width="6.875" style="2"/>
    <col min="9729" max="9741" width="11.625" style="2" customWidth="1"/>
    <col min="9742" max="9984" width="6.875" style="2"/>
    <col min="9985" max="9997" width="11.625" style="2" customWidth="1"/>
    <col min="9998" max="10240" width="6.875" style="2"/>
    <col min="10241" max="10253" width="11.625" style="2" customWidth="1"/>
    <col min="10254" max="10496" width="6.875" style="2"/>
    <col min="10497" max="10509" width="11.625" style="2" customWidth="1"/>
    <col min="10510" max="10752" width="6.875" style="2"/>
    <col min="10753" max="10765" width="11.625" style="2" customWidth="1"/>
    <col min="10766" max="11008" width="6.875" style="2"/>
    <col min="11009" max="11021" width="11.625" style="2" customWidth="1"/>
    <col min="11022" max="11264" width="6.875" style="2"/>
    <col min="11265" max="11277" width="11.625" style="2" customWidth="1"/>
    <col min="11278" max="11520" width="6.875" style="2"/>
    <col min="11521" max="11533" width="11.625" style="2" customWidth="1"/>
    <col min="11534" max="11776" width="6.875" style="2"/>
    <col min="11777" max="11789" width="11.625" style="2" customWidth="1"/>
    <col min="11790" max="12032" width="6.875" style="2"/>
    <col min="12033" max="12045" width="11.625" style="2" customWidth="1"/>
    <col min="12046" max="12288" width="6.875" style="2"/>
    <col min="12289" max="12301" width="11.625" style="2" customWidth="1"/>
    <col min="12302" max="12544" width="6.875" style="2"/>
    <col min="12545" max="12557" width="11.625" style="2" customWidth="1"/>
    <col min="12558" max="12800" width="6.875" style="2"/>
    <col min="12801" max="12813" width="11.625" style="2" customWidth="1"/>
    <col min="12814" max="13056" width="6.875" style="2"/>
    <col min="13057" max="13069" width="11.625" style="2" customWidth="1"/>
    <col min="13070" max="13312" width="6.875" style="2"/>
    <col min="13313" max="13325" width="11.625" style="2" customWidth="1"/>
    <col min="13326" max="13568" width="6.875" style="2"/>
    <col min="13569" max="13581" width="11.625" style="2" customWidth="1"/>
    <col min="13582" max="13824" width="6.875" style="2"/>
    <col min="13825" max="13837" width="11.625" style="2" customWidth="1"/>
    <col min="13838" max="14080" width="6.875" style="2"/>
    <col min="14081" max="14093" width="11.625" style="2" customWidth="1"/>
    <col min="14094" max="14336" width="6.875" style="2"/>
    <col min="14337" max="14349" width="11.625" style="2" customWidth="1"/>
    <col min="14350" max="14592" width="6.875" style="2"/>
    <col min="14593" max="14605" width="11.625" style="2" customWidth="1"/>
    <col min="14606" max="14848" width="6.875" style="2"/>
    <col min="14849" max="14861" width="11.625" style="2" customWidth="1"/>
    <col min="14862" max="15104" width="6.875" style="2"/>
    <col min="15105" max="15117" width="11.625" style="2" customWidth="1"/>
    <col min="15118" max="15360" width="6.875" style="2"/>
    <col min="15361" max="15373" width="11.625" style="2" customWidth="1"/>
    <col min="15374" max="15616" width="6.875" style="2"/>
    <col min="15617" max="15629" width="11.625" style="2" customWidth="1"/>
    <col min="15630" max="15872" width="6.875" style="2"/>
    <col min="15873" max="15885" width="11.625" style="2" customWidth="1"/>
    <col min="15886" max="16128" width="6.875" style="2"/>
    <col min="16129" max="16141" width="11.625" style="2" customWidth="1"/>
    <col min="16142" max="16384" width="6.875" style="2"/>
  </cols>
  <sheetData>
    <row r="1" spans="1:13" ht="18" customHeight="1">
      <c r="A1" s="167" t="s">
        <v>675</v>
      </c>
    </row>
    <row r="2" spans="1:13">
      <c r="A2" s="168"/>
      <c r="L2" s="10"/>
      <c r="M2" s="10" t="s">
        <v>691</v>
      </c>
    </row>
    <row r="3" spans="1:13" ht="12" customHeight="1">
      <c r="A3" s="532" t="s">
        <v>484</v>
      </c>
      <c r="B3" s="535" t="s">
        <v>196</v>
      </c>
      <c r="C3" s="8" t="s">
        <v>197</v>
      </c>
      <c r="D3" s="36"/>
      <c r="E3" s="7"/>
      <c r="F3" s="7"/>
      <c r="G3" s="7"/>
      <c r="H3" s="7"/>
      <c r="I3" s="9"/>
      <c r="J3" s="8" t="s">
        <v>198</v>
      </c>
      <c r="K3" s="7"/>
      <c r="L3" s="7"/>
      <c r="M3" s="7"/>
    </row>
    <row r="4" spans="1:13" ht="13.5" customHeight="1">
      <c r="A4" s="533"/>
      <c r="B4" s="536"/>
      <c r="C4" s="538" t="s">
        <v>199</v>
      </c>
      <c r="D4" s="181" t="s">
        <v>200</v>
      </c>
      <c r="E4" s="182"/>
      <c r="F4" s="182"/>
      <c r="G4" s="182"/>
      <c r="H4" s="183"/>
      <c r="I4" s="184"/>
      <c r="J4" s="538" t="s">
        <v>201</v>
      </c>
      <c r="K4" s="185"/>
      <c r="L4" s="186"/>
      <c r="M4" s="186"/>
    </row>
    <row r="5" spans="1:13" ht="19.5">
      <c r="A5" s="534"/>
      <c r="B5" s="537"/>
      <c r="C5" s="539"/>
      <c r="D5" s="187" t="s">
        <v>202</v>
      </c>
      <c r="E5" s="188" t="s">
        <v>203</v>
      </c>
      <c r="F5" s="188" t="s">
        <v>204</v>
      </c>
      <c r="G5" s="189" t="s">
        <v>205</v>
      </c>
      <c r="H5" s="190" t="s">
        <v>206</v>
      </c>
      <c r="I5" s="191" t="s">
        <v>207</v>
      </c>
      <c r="J5" s="539"/>
      <c r="K5" s="192" t="s">
        <v>208</v>
      </c>
      <c r="L5" s="193" t="s">
        <v>209</v>
      </c>
      <c r="M5" s="193" t="s">
        <v>210</v>
      </c>
    </row>
    <row r="6" spans="1:13">
      <c r="A6" s="175" t="s">
        <v>211</v>
      </c>
      <c r="B6" s="195">
        <v>52846</v>
      </c>
      <c r="C6" s="195">
        <v>31307</v>
      </c>
      <c r="D6" s="195">
        <v>29803</v>
      </c>
      <c r="E6" s="195">
        <v>25212</v>
      </c>
      <c r="F6" s="195">
        <v>4054</v>
      </c>
      <c r="G6" s="195">
        <v>154</v>
      </c>
      <c r="H6" s="195">
        <v>383</v>
      </c>
      <c r="I6" s="195">
        <v>1504</v>
      </c>
      <c r="J6" s="195">
        <v>24295</v>
      </c>
      <c r="K6" s="195">
        <v>7409</v>
      </c>
      <c r="L6" s="195">
        <v>2825</v>
      </c>
      <c r="M6" s="195">
        <v>11204</v>
      </c>
    </row>
    <row r="7" spans="1:13">
      <c r="A7" s="14" t="s">
        <v>212</v>
      </c>
      <c r="B7" s="195">
        <v>2851</v>
      </c>
      <c r="C7" s="195">
        <v>363</v>
      </c>
      <c r="D7" s="195">
        <v>316</v>
      </c>
      <c r="E7" s="195">
        <v>228</v>
      </c>
      <c r="F7" s="195">
        <v>2</v>
      </c>
      <c r="G7" s="195">
        <v>84</v>
      </c>
      <c r="H7" s="195">
        <v>2</v>
      </c>
      <c r="I7" s="195">
        <v>47</v>
      </c>
      <c r="J7" s="195">
        <v>2479</v>
      </c>
      <c r="K7" s="195">
        <v>17</v>
      </c>
      <c r="L7" s="195">
        <v>2419</v>
      </c>
      <c r="M7" s="195">
        <v>43</v>
      </c>
    </row>
    <row r="8" spans="1:13">
      <c r="A8" s="14" t="s">
        <v>213</v>
      </c>
      <c r="B8" s="195">
        <v>2219</v>
      </c>
      <c r="C8" s="195">
        <v>1698</v>
      </c>
      <c r="D8" s="195">
        <v>1555</v>
      </c>
      <c r="E8" s="195">
        <v>1477</v>
      </c>
      <c r="F8" s="195">
        <v>20</v>
      </c>
      <c r="G8" s="195">
        <v>46</v>
      </c>
      <c r="H8" s="195">
        <v>12</v>
      </c>
      <c r="I8" s="195">
        <v>143</v>
      </c>
      <c r="J8" s="195">
        <v>510</v>
      </c>
      <c r="K8" s="195">
        <v>77</v>
      </c>
      <c r="L8" s="195">
        <v>373</v>
      </c>
      <c r="M8" s="195">
        <v>60</v>
      </c>
    </row>
    <row r="9" spans="1:13">
      <c r="A9" s="14" t="s">
        <v>214</v>
      </c>
      <c r="B9" s="195">
        <v>2548</v>
      </c>
      <c r="C9" s="195">
        <v>2247</v>
      </c>
      <c r="D9" s="195">
        <v>2082</v>
      </c>
      <c r="E9" s="195">
        <v>1960</v>
      </c>
      <c r="F9" s="195">
        <v>81</v>
      </c>
      <c r="G9" s="195">
        <v>8</v>
      </c>
      <c r="H9" s="195">
        <v>33</v>
      </c>
      <c r="I9" s="195">
        <v>165</v>
      </c>
      <c r="J9" s="195">
        <v>293</v>
      </c>
      <c r="K9" s="195">
        <v>221</v>
      </c>
      <c r="L9" s="195">
        <v>19</v>
      </c>
      <c r="M9" s="195">
        <v>53</v>
      </c>
    </row>
    <row r="10" spans="1:13">
      <c r="A10" s="14" t="s">
        <v>215</v>
      </c>
      <c r="B10" s="195">
        <v>2818</v>
      </c>
      <c r="C10" s="195">
        <v>2419</v>
      </c>
      <c r="D10" s="195">
        <v>2276</v>
      </c>
      <c r="E10" s="195">
        <v>2054</v>
      </c>
      <c r="F10" s="195">
        <v>169</v>
      </c>
      <c r="G10" s="195">
        <v>0</v>
      </c>
      <c r="H10" s="195">
        <v>53</v>
      </c>
      <c r="I10" s="195">
        <v>143</v>
      </c>
      <c r="J10" s="195">
        <v>393</v>
      </c>
      <c r="K10" s="195">
        <v>347</v>
      </c>
      <c r="L10" s="195">
        <v>4</v>
      </c>
      <c r="M10" s="195">
        <v>42</v>
      </c>
    </row>
    <row r="11" spans="1:13">
      <c r="A11" s="14" t="s">
        <v>216</v>
      </c>
      <c r="B11" s="195">
        <v>3547</v>
      </c>
      <c r="C11" s="195">
        <v>3071</v>
      </c>
      <c r="D11" s="195">
        <v>2896</v>
      </c>
      <c r="E11" s="195">
        <v>2515</v>
      </c>
      <c r="F11" s="195">
        <v>322</v>
      </c>
      <c r="G11" s="195">
        <v>3</v>
      </c>
      <c r="H11" s="195">
        <v>56</v>
      </c>
      <c r="I11" s="195">
        <v>175</v>
      </c>
      <c r="J11" s="195">
        <v>466</v>
      </c>
      <c r="K11" s="195">
        <v>384</v>
      </c>
      <c r="L11" s="195">
        <v>2</v>
      </c>
      <c r="M11" s="195">
        <v>80</v>
      </c>
    </row>
    <row r="12" spans="1:13">
      <c r="A12" s="14" t="s">
        <v>217</v>
      </c>
      <c r="B12" s="195">
        <v>4420</v>
      </c>
      <c r="C12" s="195">
        <v>3955</v>
      </c>
      <c r="D12" s="195">
        <v>3770</v>
      </c>
      <c r="E12" s="195">
        <v>3248</v>
      </c>
      <c r="F12" s="195">
        <v>491</v>
      </c>
      <c r="G12" s="195">
        <v>6</v>
      </c>
      <c r="H12" s="195">
        <v>25</v>
      </c>
      <c r="I12" s="195">
        <v>185</v>
      </c>
      <c r="J12" s="195">
        <v>454</v>
      </c>
      <c r="K12" s="195">
        <v>396</v>
      </c>
      <c r="L12" s="195">
        <v>2</v>
      </c>
      <c r="M12" s="195">
        <v>56</v>
      </c>
    </row>
    <row r="13" spans="1:13">
      <c r="A13" s="14" t="s">
        <v>218</v>
      </c>
      <c r="B13" s="195">
        <v>3970</v>
      </c>
      <c r="C13" s="195">
        <v>3598</v>
      </c>
      <c r="D13" s="195">
        <v>3440</v>
      </c>
      <c r="E13" s="195">
        <v>2980</v>
      </c>
      <c r="F13" s="195">
        <v>444</v>
      </c>
      <c r="G13" s="195">
        <v>3</v>
      </c>
      <c r="H13" s="195">
        <v>13</v>
      </c>
      <c r="I13" s="195">
        <v>158</v>
      </c>
      <c r="J13" s="195">
        <v>3224</v>
      </c>
      <c r="K13" s="195">
        <v>300</v>
      </c>
      <c r="L13" s="195">
        <v>0</v>
      </c>
      <c r="M13" s="195">
        <v>67</v>
      </c>
    </row>
    <row r="14" spans="1:13">
      <c r="A14" s="14" t="s">
        <v>219</v>
      </c>
      <c r="B14" s="195">
        <v>3640</v>
      </c>
      <c r="C14" s="195">
        <v>3221</v>
      </c>
      <c r="D14" s="195">
        <v>3091</v>
      </c>
      <c r="E14" s="195">
        <v>2665</v>
      </c>
      <c r="F14" s="195">
        <v>406</v>
      </c>
      <c r="G14" s="195">
        <v>1</v>
      </c>
      <c r="H14" s="195">
        <v>19</v>
      </c>
      <c r="I14" s="195">
        <v>130</v>
      </c>
      <c r="J14" s="195">
        <v>407</v>
      </c>
      <c r="K14" s="195">
        <v>337</v>
      </c>
      <c r="L14" s="195">
        <v>1</v>
      </c>
      <c r="M14" s="195">
        <v>69</v>
      </c>
    </row>
    <row r="15" spans="1:13">
      <c r="A15" s="14" t="s">
        <v>220</v>
      </c>
      <c r="B15" s="195">
        <v>3768</v>
      </c>
      <c r="C15" s="195">
        <v>3164</v>
      </c>
      <c r="D15" s="195">
        <v>3038</v>
      </c>
      <c r="E15" s="195">
        <v>2612</v>
      </c>
      <c r="F15" s="195">
        <v>400</v>
      </c>
      <c r="G15" s="195">
        <v>1</v>
      </c>
      <c r="H15" s="195">
        <v>25</v>
      </c>
      <c r="I15" s="195">
        <v>126</v>
      </c>
      <c r="J15" s="195">
        <v>596</v>
      </c>
      <c r="K15" s="195">
        <v>471</v>
      </c>
      <c r="L15" s="195">
        <v>2</v>
      </c>
      <c r="M15" s="195">
        <v>123</v>
      </c>
    </row>
    <row r="16" spans="1:13">
      <c r="A16" s="14" t="s">
        <v>221</v>
      </c>
      <c r="B16" s="195">
        <v>4153</v>
      </c>
      <c r="C16" s="195">
        <v>2819</v>
      </c>
      <c r="D16" s="195">
        <v>2711</v>
      </c>
      <c r="E16" s="195">
        <v>2206</v>
      </c>
      <c r="F16" s="195">
        <v>476</v>
      </c>
      <c r="G16" s="195">
        <v>0</v>
      </c>
      <c r="H16" s="195">
        <v>29</v>
      </c>
      <c r="I16" s="195">
        <v>108</v>
      </c>
      <c r="J16" s="195">
        <v>1331</v>
      </c>
      <c r="K16" s="195">
        <v>873</v>
      </c>
      <c r="L16" s="195">
        <v>0</v>
      </c>
      <c r="M16" s="195">
        <v>458</v>
      </c>
    </row>
    <row r="17" spans="1:13">
      <c r="A17" s="14" t="s">
        <v>222</v>
      </c>
      <c r="B17" s="195">
        <v>4885</v>
      </c>
      <c r="C17" s="195">
        <v>2354</v>
      </c>
      <c r="D17" s="195">
        <v>2270</v>
      </c>
      <c r="E17" s="195">
        <v>1663</v>
      </c>
      <c r="F17" s="195">
        <v>571</v>
      </c>
      <c r="G17" s="195">
        <v>0</v>
      </c>
      <c r="H17" s="195">
        <v>36</v>
      </c>
      <c r="I17" s="195">
        <v>84</v>
      </c>
      <c r="J17" s="195">
        <v>2528</v>
      </c>
      <c r="K17" s="195">
        <v>1199</v>
      </c>
      <c r="L17" s="195">
        <v>2</v>
      </c>
      <c r="M17" s="195">
        <v>1327</v>
      </c>
    </row>
    <row r="18" spans="1:13">
      <c r="A18" s="14" t="s">
        <v>223</v>
      </c>
      <c r="B18" s="195">
        <v>4289</v>
      </c>
      <c r="C18" s="195">
        <v>1281</v>
      </c>
      <c r="D18" s="195">
        <v>1257</v>
      </c>
      <c r="E18" s="195">
        <v>876</v>
      </c>
      <c r="F18" s="195">
        <v>343</v>
      </c>
      <c r="G18" s="195">
        <v>2</v>
      </c>
      <c r="H18" s="195">
        <v>36</v>
      </c>
      <c r="I18" s="195">
        <v>24</v>
      </c>
      <c r="J18" s="195">
        <v>3003</v>
      </c>
      <c r="K18" s="195">
        <v>1119</v>
      </c>
      <c r="L18" s="195">
        <v>1</v>
      </c>
      <c r="M18" s="195">
        <v>1883</v>
      </c>
    </row>
    <row r="19" spans="1:13">
      <c r="A19" s="14" t="s">
        <v>224</v>
      </c>
      <c r="B19" s="195">
        <v>3355</v>
      </c>
      <c r="C19" s="195">
        <v>628</v>
      </c>
      <c r="D19" s="195">
        <v>614</v>
      </c>
      <c r="E19" s="195">
        <v>410</v>
      </c>
      <c r="F19" s="195">
        <v>185</v>
      </c>
      <c r="G19" s="195">
        <v>0</v>
      </c>
      <c r="H19" s="195">
        <v>19</v>
      </c>
      <c r="I19" s="195">
        <v>14</v>
      </c>
      <c r="J19" s="195">
        <v>2723</v>
      </c>
      <c r="K19" s="195">
        <v>777</v>
      </c>
      <c r="L19" s="195">
        <v>0</v>
      </c>
      <c r="M19" s="195">
        <v>1946</v>
      </c>
    </row>
    <row r="20" spans="1:13">
      <c r="A20" s="14" t="s">
        <v>225</v>
      </c>
      <c r="B20" s="195">
        <v>2927</v>
      </c>
      <c r="C20" s="195">
        <v>335</v>
      </c>
      <c r="D20" s="195">
        <v>333</v>
      </c>
      <c r="E20" s="195">
        <v>221</v>
      </c>
      <c r="F20" s="195">
        <v>98</v>
      </c>
      <c r="G20" s="195">
        <v>0</v>
      </c>
      <c r="H20" s="195">
        <v>14</v>
      </c>
      <c r="I20" s="195">
        <v>2</v>
      </c>
      <c r="J20" s="195">
        <v>2592</v>
      </c>
      <c r="K20" s="195">
        <v>542</v>
      </c>
      <c r="L20" s="195">
        <v>0</v>
      </c>
      <c r="M20" s="195">
        <v>2050</v>
      </c>
    </row>
    <row r="21" spans="1:13">
      <c r="A21" s="14" t="s">
        <v>226</v>
      </c>
      <c r="B21" s="195">
        <v>3456</v>
      </c>
      <c r="C21" s="195">
        <v>154</v>
      </c>
      <c r="D21" s="195">
        <v>154</v>
      </c>
      <c r="E21" s="195">
        <v>97</v>
      </c>
      <c r="F21" s="195">
        <v>46</v>
      </c>
      <c r="G21" s="195">
        <v>0</v>
      </c>
      <c r="H21" s="195">
        <v>11</v>
      </c>
      <c r="I21" s="195">
        <v>0</v>
      </c>
      <c r="J21" s="195">
        <v>3296</v>
      </c>
      <c r="K21" s="195">
        <v>349</v>
      </c>
      <c r="L21" s="195">
        <v>0</v>
      </c>
      <c r="M21" s="195">
        <v>2947</v>
      </c>
    </row>
    <row r="22" spans="1:13">
      <c r="A22" s="14" t="s">
        <v>227</v>
      </c>
      <c r="B22" s="195"/>
      <c r="C22" s="195"/>
      <c r="D22" s="195"/>
      <c r="E22" s="195"/>
      <c r="F22" s="195"/>
      <c r="G22" s="195"/>
      <c r="H22" s="195"/>
      <c r="I22" s="195"/>
      <c r="J22" s="195"/>
      <c r="K22" s="195"/>
      <c r="L22" s="195"/>
      <c r="M22" s="194"/>
    </row>
    <row r="23" spans="1:13">
      <c r="A23" s="14" t="s">
        <v>228</v>
      </c>
      <c r="B23" s="195">
        <v>33934</v>
      </c>
      <c r="C23" s="195">
        <v>26555</v>
      </c>
      <c r="D23" s="195">
        <v>25175</v>
      </c>
      <c r="E23" s="195">
        <v>21945</v>
      </c>
      <c r="F23" s="195">
        <v>2811</v>
      </c>
      <c r="G23" s="195">
        <v>154</v>
      </c>
      <c r="H23" s="195">
        <v>267</v>
      </c>
      <c r="I23" s="195">
        <v>1380</v>
      </c>
      <c r="J23" s="195">
        <v>10153</v>
      </c>
      <c r="K23" s="195">
        <v>3423</v>
      </c>
      <c r="L23" s="195">
        <v>2822</v>
      </c>
      <c r="M23" s="195">
        <v>1051</v>
      </c>
    </row>
    <row r="24" spans="1:13">
      <c r="A24" s="14" t="s">
        <v>229</v>
      </c>
      <c r="B24" s="195">
        <v>18912</v>
      </c>
      <c r="C24" s="195">
        <v>4752</v>
      </c>
      <c r="D24" s="195">
        <v>4628</v>
      </c>
      <c r="E24" s="195">
        <v>3267</v>
      </c>
      <c r="F24" s="195">
        <v>1243</v>
      </c>
      <c r="G24" s="195">
        <v>2</v>
      </c>
      <c r="H24" s="195">
        <v>116</v>
      </c>
      <c r="I24" s="195">
        <v>124</v>
      </c>
      <c r="J24" s="195">
        <v>14142</v>
      </c>
      <c r="K24" s="195">
        <v>3986</v>
      </c>
      <c r="L24" s="195">
        <v>3</v>
      </c>
      <c r="M24" s="195">
        <v>10153</v>
      </c>
    </row>
    <row r="25" spans="1:13">
      <c r="A25" s="14" t="s">
        <v>230</v>
      </c>
      <c r="B25" s="195">
        <v>9174</v>
      </c>
      <c r="C25" s="195">
        <v>3635</v>
      </c>
      <c r="D25" s="195">
        <v>3527</v>
      </c>
      <c r="E25" s="195">
        <v>2539</v>
      </c>
      <c r="F25" s="195">
        <v>914</v>
      </c>
      <c r="G25" s="195">
        <v>2</v>
      </c>
      <c r="H25" s="195">
        <v>72</v>
      </c>
      <c r="I25" s="195">
        <v>108</v>
      </c>
      <c r="J25" s="195">
        <v>5531</v>
      </c>
      <c r="K25" s="195">
        <v>2318</v>
      </c>
      <c r="L25" s="195">
        <v>3</v>
      </c>
      <c r="M25" s="195">
        <v>3210</v>
      </c>
    </row>
    <row r="26" spans="1:13">
      <c r="A26" s="14" t="s">
        <v>231</v>
      </c>
      <c r="B26" s="195">
        <v>9738</v>
      </c>
      <c r="C26" s="195">
        <v>1117</v>
      </c>
      <c r="D26" s="195">
        <v>1101</v>
      </c>
      <c r="E26" s="195">
        <v>728</v>
      </c>
      <c r="F26" s="195">
        <v>329</v>
      </c>
      <c r="G26" s="195">
        <v>0</v>
      </c>
      <c r="H26" s="195">
        <v>44</v>
      </c>
      <c r="I26" s="195">
        <v>16</v>
      </c>
      <c r="J26" s="195">
        <v>8611</v>
      </c>
      <c r="K26" s="195">
        <v>1668</v>
      </c>
      <c r="L26" s="195">
        <v>0</v>
      </c>
      <c r="M26" s="195">
        <v>6943</v>
      </c>
    </row>
    <row r="27" spans="1:13">
      <c r="A27" s="13"/>
      <c r="B27" s="196"/>
      <c r="C27" s="196"/>
      <c r="D27" s="196"/>
      <c r="E27" s="196"/>
      <c r="F27" s="196"/>
      <c r="G27" s="196"/>
      <c r="H27" s="196"/>
      <c r="I27" s="196"/>
      <c r="J27" s="196"/>
      <c r="K27" s="196"/>
      <c r="L27" s="196"/>
      <c r="M27" s="194"/>
    </row>
    <row r="28" spans="1:13">
      <c r="A28" s="13" t="s">
        <v>3</v>
      </c>
      <c r="B28" s="195">
        <v>25332</v>
      </c>
      <c r="C28" s="195">
        <v>17617</v>
      </c>
      <c r="D28" s="195">
        <v>16617</v>
      </c>
      <c r="E28" s="195">
        <v>15951</v>
      </c>
      <c r="F28" s="195">
        <v>432</v>
      </c>
      <c r="G28" s="195">
        <v>67</v>
      </c>
      <c r="H28" s="195">
        <v>167</v>
      </c>
      <c r="I28" s="195">
        <v>1000</v>
      </c>
      <c r="J28" s="195">
        <v>7670</v>
      </c>
      <c r="K28" s="195">
        <v>901</v>
      </c>
      <c r="L28" s="195">
        <v>1496</v>
      </c>
      <c r="M28" s="195">
        <v>5273</v>
      </c>
    </row>
    <row r="29" spans="1:13">
      <c r="A29" s="14" t="s">
        <v>212</v>
      </c>
      <c r="B29" s="195">
        <v>1522</v>
      </c>
      <c r="C29" s="195">
        <v>211</v>
      </c>
      <c r="D29" s="195">
        <v>180</v>
      </c>
      <c r="E29" s="195">
        <v>143</v>
      </c>
      <c r="F29" s="195">
        <v>0</v>
      </c>
      <c r="G29" s="195">
        <v>37</v>
      </c>
      <c r="H29" s="195">
        <v>0</v>
      </c>
      <c r="I29" s="195">
        <v>31</v>
      </c>
      <c r="J29" s="195">
        <v>1309</v>
      </c>
      <c r="K29" s="195">
        <v>4</v>
      </c>
      <c r="L29" s="195">
        <v>1283</v>
      </c>
      <c r="M29" s="195">
        <v>22</v>
      </c>
    </row>
    <row r="30" spans="1:13">
      <c r="A30" s="14" t="s">
        <v>213</v>
      </c>
      <c r="B30" s="195">
        <v>1119</v>
      </c>
      <c r="C30" s="195">
        <v>874</v>
      </c>
      <c r="D30" s="195">
        <v>792</v>
      </c>
      <c r="E30" s="195">
        <v>761</v>
      </c>
      <c r="F30" s="195">
        <v>5</v>
      </c>
      <c r="G30" s="195">
        <v>23</v>
      </c>
      <c r="H30" s="195">
        <v>3</v>
      </c>
      <c r="I30" s="195">
        <v>82</v>
      </c>
      <c r="J30" s="195">
        <v>240</v>
      </c>
      <c r="K30" s="195">
        <v>6</v>
      </c>
      <c r="L30" s="195">
        <v>199</v>
      </c>
      <c r="M30" s="195">
        <v>35</v>
      </c>
    </row>
    <row r="31" spans="1:13">
      <c r="A31" s="14" t="s">
        <v>214</v>
      </c>
      <c r="B31" s="195">
        <v>1293</v>
      </c>
      <c r="C31" s="195">
        <v>1238</v>
      </c>
      <c r="D31" s="195">
        <v>1127</v>
      </c>
      <c r="E31" s="195">
        <v>1113</v>
      </c>
      <c r="F31" s="195">
        <v>7</v>
      </c>
      <c r="G31" s="195">
        <v>4</v>
      </c>
      <c r="H31" s="195">
        <v>3</v>
      </c>
      <c r="I31" s="195">
        <v>111</v>
      </c>
      <c r="J31" s="195">
        <v>50</v>
      </c>
      <c r="K31" s="195">
        <v>6</v>
      </c>
      <c r="L31" s="195">
        <v>12</v>
      </c>
      <c r="M31" s="195">
        <v>32</v>
      </c>
    </row>
    <row r="32" spans="1:13">
      <c r="A32" s="14" t="s">
        <v>215</v>
      </c>
      <c r="B32" s="195">
        <v>1479</v>
      </c>
      <c r="C32" s="195">
        <v>1437</v>
      </c>
      <c r="D32" s="195">
        <v>1353</v>
      </c>
      <c r="E32" s="195">
        <v>1340</v>
      </c>
      <c r="F32" s="195">
        <v>9</v>
      </c>
      <c r="G32" s="195">
        <v>0</v>
      </c>
      <c r="H32" s="195">
        <v>4</v>
      </c>
      <c r="I32" s="195">
        <v>84</v>
      </c>
      <c r="J32" s="195">
        <v>39</v>
      </c>
      <c r="K32" s="195">
        <v>10</v>
      </c>
      <c r="L32" s="195">
        <v>1</v>
      </c>
      <c r="M32" s="195">
        <v>28</v>
      </c>
    </row>
    <row r="33" spans="1:13">
      <c r="A33" s="14" t="s">
        <v>216</v>
      </c>
      <c r="B33" s="195">
        <v>1822</v>
      </c>
      <c r="C33" s="195">
        <v>1760</v>
      </c>
      <c r="D33" s="195">
        <v>1643</v>
      </c>
      <c r="E33" s="195">
        <v>1619</v>
      </c>
      <c r="F33" s="195">
        <v>12</v>
      </c>
      <c r="G33" s="195">
        <v>1</v>
      </c>
      <c r="H33" s="195">
        <v>11</v>
      </c>
      <c r="I33" s="195">
        <v>117</v>
      </c>
      <c r="J33" s="195">
        <v>60</v>
      </c>
      <c r="K33" s="195">
        <v>12</v>
      </c>
      <c r="L33" s="195">
        <v>0</v>
      </c>
      <c r="M33" s="195">
        <v>48</v>
      </c>
    </row>
    <row r="34" spans="1:13">
      <c r="A34" s="14" t="s">
        <v>217</v>
      </c>
      <c r="B34" s="195">
        <v>2203</v>
      </c>
      <c r="C34" s="195">
        <v>2143</v>
      </c>
      <c r="D34" s="195">
        <v>2039</v>
      </c>
      <c r="E34" s="195">
        <v>2020</v>
      </c>
      <c r="F34" s="195">
        <v>10</v>
      </c>
      <c r="G34" s="195">
        <v>1</v>
      </c>
      <c r="H34" s="195">
        <v>8</v>
      </c>
      <c r="I34" s="195">
        <v>104</v>
      </c>
      <c r="J34" s="195">
        <v>56</v>
      </c>
      <c r="K34" s="195">
        <v>25</v>
      </c>
      <c r="L34" s="195">
        <v>1</v>
      </c>
      <c r="M34" s="195">
        <v>30</v>
      </c>
    </row>
    <row r="35" spans="1:13">
      <c r="A35" s="14" t="s">
        <v>218</v>
      </c>
      <c r="B35" s="195">
        <v>2028</v>
      </c>
      <c r="C35" s="195">
        <v>1974</v>
      </c>
      <c r="D35" s="195">
        <v>1864</v>
      </c>
      <c r="E35" s="195">
        <v>1852</v>
      </c>
      <c r="F35" s="195">
        <v>6</v>
      </c>
      <c r="G35" s="195">
        <v>1</v>
      </c>
      <c r="H35" s="195">
        <v>5</v>
      </c>
      <c r="I35" s="195">
        <v>110</v>
      </c>
      <c r="J35" s="195">
        <v>50</v>
      </c>
      <c r="K35" s="195">
        <v>10</v>
      </c>
      <c r="L35" s="195">
        <v>0</v>
      </c>
      <c r="M35" s="195">
        <v>40</v>
      </c>
    </row>
    <row r="36" spans="1:13">
      <c r="A36" s="14" t="s">
        <v>219</v>
      </c>
      <c r="B36" s="195">
        <v>1775</v>
      </c>
      <c r="C36" s="195">
        <v>1704</v>
      </c>
      <c r="D36" s="195">
        <v>1615</v>
      </c>
      <c r="E36" s="195">
        <v>1598</v>
      </c>
      <c r="F36" s="195">
        <v>8</v>
      </c>
      <c r="G36" s="195">
        <v>0</v>
      </c>
      <c r="H36" s="195">
        <v>9</v>
      </c>
      <c r="I36" s="195">
        <v>89</v>
      </c>
      <c r="J36" s="195">
        <v>65</v>
      </c>
      <c r="K36" s="195">
        <v>23</v>
      </c>
      <c r="L36" s="195">
        <v>0</v>
      </c>
      <c r="M36" s="195">
        <v>42</v>
      </c>
    </row>
    <row r="37" spans="1:13">
      <c r="A37" s="14" t="s">
        <v>220</v>
      </c>
      <c r="B37" s="195">
        <v>1845</v>
      </c>
      <c r="C37" s="195">
        <v>1740</v>
      </c>
      <c r="D37" s="195">
        <v>1650</v>
      </c>
      <c r="E37" s="195">
        <v>1616</v>
      </c>
      <c r="F37" s="195">
        <v>17</v>
      </c>
      <c r="G37" s="195">
        <v>0</v>
      </c>
      <c r="H37" s="195">
        <v>17</v>
      </c>
      <c r="I37" s="195">
        <v>90</v>
      </c>
      <c r="J37" s="195">
        <v>102</v>
      </c>
      <c r="K37" s="195">
        <v>28</v>
      </c>
      <c r="L37" s="195">
        <v>0</v>
      </c>
      <c r="M37" s="195">
        <v>74</v>
      </c>
    </row>
    <row r="38" spans="1:13">
      <c r="A38" s="14" t="s">
        <v>221</v>
      </c>
      <c r="B38" s="195">
        <v>2020</v>
      </c>
      <c r="C38" s="195">
        <v>1642</v>
      </c>
      <c r="D38" s="195">
        <v>1564</v>
      </c>
      <c r="E38" s="195">
        <v>1494</v>
      </c>
      <c r="F38" s="195">
        <v>48</v>
      </c>
      <c r="G38" s="195">
        <v>0</v>
      </c>
      <c r="H38" s="195">
        <v>22</v>
      </c>
      <c r="I38" s="195">
        <v>78</v>
      </c>
      <c r="J38" s="195">
        <v>377</v>
      </c>
      <c r="K38" s="195">
        <v>107</v>
      </c>
      <c r="L38" s="195">
        <v>0</v>
      </c>
      <c r="M38" s="195">
        <v>270</v>
      </c>
    </row>
    <row r="39" spans="1:13">
      <c r="A39" s="14" t="s">
        <v>222</v>
      </c>
      <c r="B39" s="195">
        <v>2405</v>
      </c>
      <c r="C39" s="195">
        <v>1423</v>
      </c>
      <c r="D39" s="195">
        <v>1350</v>
      </c>
      <c r="E39" s="195">
        <v>1186</v>
      </c>
      <c r="F39" s="195">
        <v>136</v>
      </c>
      <c r="G39" s="195">
        <v>0</v>
      </c>
      <c r="H39" s="195">
        <v>28</v>
      </c>
      <c r="I39" s="195">
        <v>73</v>
      </c>
      <c r="J39" s="195">
        <v>980</v>
      </c>
      <c r="K39" s="195">
        <v>181</v>
      </c>
      <c r="L39" s="195">
        <v>0</v>
      </c>
      <c r="M39" s="195">
        <v>799</v>
      </c>
    </row>
    <row r="40" spans="1:13">
      <c r="A40" s="14" t="s">
        <v>223</v>
      </c>
      <c r="B40" s="195">
        <v>2025</v>
      </c>
      <c r="C40" s="195">
        <v>780</v>
      </c>
      <c r="D40" s="195">
        <v>762</v>
      </c>
      <c r="E40" s="195">
        <v>654</v>
      </c>
      <c r="F40" s="195">
        <v>82</v>
      </c>
      <c r="G40" s="195">
        <v>0</v>
      </c>
      <c r="H40" s="195">
        <v>26</v>
      </c>
      <c r="I40" s="195">
        <v>18</v>
      </c>
      <c r="J40" s="195">
        <v>1241</v>
      </c>
      <c r="K40" s="195">
        <v>198</v>
      </c>
      <c r="L40" s="195">
        <v>0</v>
      </c>
      <c r="M40" s="195">
        <v>1043</v>
      </c>
    </row>
    <row r="41" spans="1:13">
      <c r="A41" s="14" t="s">
        <v>224</v>
      </c>
      <c r="B41" s="195">
        <v>1542</v>
      </c>
      <c r="C41" s="195">
        <v>383</v>
      </c>
      <c r="D41" s="195">
        <v>372</v>
      </c>
      <c r="E41" s="195">
        <v>306</v>
      </c>
      <c r="F41" s="195">
        <v>51</v>
      </c>
      <c r="G41" s="195">
        <v>0</v>
      </c>
      <c r="H41" s="195">
        <v>15</v>
      </c>
      <c r="I41" s="195">
        <v>11</v>
      </c>
      <c r="J41" s="195">
        <v>1156</v>
      </c>
      <c r="K41" s="195">
        <v>145</v>
      </c>
      <c r="L41" s="195">
        <v>0</v>
      </c>
      <c r="M41" s="195">
        <v>1011</v>
      </c>
    </row>
    <row r="42" spans="1:13">
      <c r="A42" s="14" t="s">
        <v>225</v>
      </c>
      <c r="B42" s="195">
        <v>1164</v>
      </c>
      <c r="C42" s="195">
        <v>211</v>
      </c>
      <c r="D42" s="195">
        <v>209</v>
      </c>
      <c r="E42" s="195">
        <v>174</v>
      </c>
      <c r="F42" s="195">
        <v>26</v>
      </c>
      <c r="G42" s="195">
        <v>0</v>
      </c>
      <c r="H42" s="195">
        <v>9</v>
      </c>
      <c r="I42" s="195">
        <v>2</v>
      </c>
      <c r="J42" s="195">
        <v>953</v>
      </c>
      <c r="K42" s="195">
        <v>86</v>
      </c>
      <c r="L42" s="195">
        <v>0</v>
      </c>
      <c r="M42" s="195">
        <v>867</v>
      </c>
    </row>
    <row r="43" spans="1:13">
      <c r="A43" s="14" t="s">
        <v>226</v>
      </c>
      <c r="B43" s="195">
        <v>1090</v>
      </c>
      <c r="C43" s="195">
        <v>97</v>
      </c>
      <c r="D43" s="195">
        <v>97</v>
      </c>
      <c r="E43" s="195">
        <v>75</v>
      </c>
      <c r="F43" s="195">
        <v>15</v>
      </c>
      <c r="G43" s="195">
        <v>0</v>
      </c>
      <c r="H43" s="195">
        <v>7</v>
      </c>
      <c r="I43" s="195">
        <v>0</v>
      </c>
      <c r="J43" s="195">
        <v>992</v>
      </c>
      <c r="K43" s="195">
        <v>60</v>
      </c>
      <c r="L43" s="195">
        <v>0</v>
      </c>
      <c r="M43" s="195">
        <v>932</v>
      </c>
    </row>
    <row r="44" spans="1:13">
      <c r="A44" s="14" t="s">
        <v>227</v>
      </c>
      <c r="B44" s="195"/>
      <c r="C44" s="195"/>
      <c r="D44" s="195"/>
      <c r="E44" s="195"/>
      <c r="F44" s="195"/>
      <c r="G44" s="195"/>
      <c r="H44" s="195"/>
      <c r="I44" s="195"/>
      <c r="J44" s="195"/>
      <c r="K44" s="195"/>
      <c r="L44" s="195"/>
      <c r="M44" s="194"/>
    </row>
    <row r="45" spans="1:13">
      <c r="A45" s="14" t="s">
        <v>228</v>
      </c>
      <c r="B45" s="195">
        <v>17106</v>
      </c>
      <c r="C45" s="195">
        <v>14723</v>
      </c>
      <c r="D45" s="195">
        <v>13827</v>
      </c>
      <c r="E45" s="195">
        <v>13556</v>
      </c>
      <c r="F45" s="195">
        <v>122</v>
      </c>
      <c r="G45" s="195">
        <v>67</v>
      </c>
      <c r="H45" s="195">
        <v>82</v>
      </c>
      <c r="I45" s="195">
        <v>896</v>
      </c>
      <c r="J45" s="195">
        <v>2348</v>
      </c>
      <c r="K45" s="195">
        <v>231</v>
      </c>
      <c r="L45" s="195">
        <v>1496</v>
      </c>
      <c r="M45" s="195">
        <v>621</v>
      </c>
    </row>
    <row r="46" spans="1:13">
      <c r="A46" s="14" t="s">
        <v>229</v>
      </c>
      <c r="B46" s="195">
        <v>8226</v>
      </c>
      <c r="C46" s="195">
        <v>2894</v>
      </c>
      <c r="D46" s="195">
        <v>2790</v>
      </c>
      <c r="E46" s="195">
        <v>2395</v>
      </c>
      <c r="F46" s="195">
        <v>310</v>
      </c>
      <c r="G46" s="195">
        <v>0</v>
      </c>
      <c r="H46" s="195">
        <v>85</v>
      </c>
      <c r="I46" s="195">
        <v>104</v>
      </c>
      <c r="J46" s="195">
        <v>5322</v>
      </c>
      <c r="K46" s="195">
        <v>670</v>
      </c>
      <c r="L46" s="195">
        <v>0</v>
      </c>
      <c r="M46" s="195">
        <v>4652</v>
      </c>
    </row>
    <row r="47" spans="1:13">
      <c r="A47" s="14" t="s">
        <v>230</v>
      </c>
      <c r="B47" s="195">
        <v>4430</v>
      </c>
      <c r="C47" s="195">
        <v>2203</v>
      </c>
      <c r="D47" s="195">
        <v>2112</v>
      </c>
      <c r="E47" s="195">
        <v>1840</v>
      </c>
      <c r="F47" s="195">
        <v>218</v>
      </c>
      <c r="G47" s="195">
        <v>0</v>
      </c>
      <c r="H47" s="195">
        <v>54</v>
      </c>
      <c r="I47" s="195">
        <v>91</v>
      </c>
      <c r="J47" s="195">
        <v>2221</v>
      </c>
      <c r="K47" s="195">
        <v>379</v>
      </c>
      <c r="L47" s="195">
        <v>0</v>
      </c>
      <c r="M47" s="195">
        <v>1842</v>
      </c>
    </row>
    <row r="48" spans="1:13">
      <c r="A48" s="14" t="s">
        <v>231</v>
      </c>
      <c r="B48" s="195">
        <v>3796</v>
      </c>
      <c r="C48" s="195">
        <v>691</v>
      </c>
      <c r="D48" s="195">
        <v>678</v>
      </c>
      <c r="E48" s="195">
        <v>555</v>
      </c>
      <c r="F48" s="195">
        <v>92</v>
      </c>
      <c r="G48" s="195">
        <v>0</v>
      </c>
      <c r="H48" s="195">
        <v>31</v>
      </c>
      <c r="I48" s="195">
        <v>13</v>
      </c>
      <c r="J48" s="195">
        <v>3101</v>
      </c>
      <c r="K48" s="195">
        <v>291</v>
      </c>
      <c r="L48" s="195">
        <v>0</v>
      </c>
      <c r="M48" s="195">
        <v>2810</v>
      </c>
    </row>
    <row r="49" spans="1:13">
      <c r="A49" s="132"/>
      <c r="B49" s="195"/>
      <c r="C49" s="195"/>
      <c r="D49" s="195"/>
      <c r="E49" s="195"/>
      <c r="F49" s="195"/>
      <c r="G49" s="195"/>
      <c r="H49" s="195"/>
      <c r="I49" s="195"/>
      <c r="J49" s="195"/>
      <c r="K49" s="195"/>
      <c r="L49" s="195"/>
      <c r="M49" s="194"/>
    </row>
    <row r="50" spans="1:13">
      <c r="A50" s="13" t="s">
        <v>4</v>
      </c>
      <c r="B50" s="195">
        <v>27514</v>
      </c>
      <c r="C50" s="195">
        <v>13690</v>
      </c>
      <c r="D50" s="195">
        <v>13186</v>
      </c>
      <c r="E50" s="195">
        <v>9261</v>
      </c>
      <c r="F50" s="195">
        <v>3622</v>
      </c>
      <c r="G50" s="195">
        <v>87</v>
      </c>
      <c r="H50" s="195">
        <v>216</v>
      </c>
      <c r="I50" s="195">
        <v>504</v>
      </c>
      <c r="J50" s="195">
        <v>16625</v>
      </c>
      <c r="K50" s="195">
        <v>6508</v>
      </c>
      <c r="L50" s="195">
        <v>1329</v>
      </c>
      <c r="M50" s="195">
        <v>5931</v>
      </c>
    </row>
    <row r="51" spans="1:13">
      <c r="A51" s="14" t="s">
        <v>212</v>
      </c>
      <c r="B51" s="195">
        <v>1329</v>
      </c>
      <c r="C51" s="195">
        <v>152</v>
      </c>
      <c r="D51" s="195">
        <v>136</v>
      </c>
      <c r="E51" s="195">
        <v>85</v>
      </c>
      <c r="F51" s="195">
        <v>2</v>
      </c>
      <c r="G51" s="195">
        <v>47</v>
      </c>
      <c r="H51" s="195">
        <v>2</v>
      </c>
      <c r="I51" s="195">
        <v>16</v>
      </c>
      <c r="J51" s="195">
        <v>1170</v>
      </c>
      <c r="K51" s="195">
        <v>13</v>
      </c>
      <c r="L51" s="195">
        <v>1136</v>
      </c>
      <c r="M51" s="195">
        <v>21</v>
      </c>
    </row>
    <row r="52" spans="1:13">
      <c r="A52" s="14" t="s">
        <v>213</v>
      </c>
      <c r="B52" s="195">
        <v>1100</v>
      </c>
      <c r="C52" s="195">
        <v>824</v>
      </c>
      <c r="D52" s="195">
        <v>763</v>
      </c>
      <c r="E52" s="195">
        <v>716</v>
      </c>
      <c r="F52" s="195">
        <v>15</v>
      </c>
      <c r="G52" s="195">
        <v>23</v>
      </c>
      <c r="H52" s="195">
        <v>9</v>
      </c>
      <c r="I52" s="195">
        <v>61</v>
      </c>
      <c r="J52" s="195">
        <v>270</v>
      </c>
      <c r="K52" s="195">
        <v>71</v>
      </c>
      <c r="L52" s="195">
        <v>174</v>
      </c>
      <c r="M52" s="195">
        <v>25</v>
      </c>
    </row>
    <row r="53" spans="1:13">
      <c r="A53" s="14" t="s">
        <v>214</v>
      </c>
      <c r="B53" s="195">
        <v>1255</v>
      </c>
      <c r="C53" s="195">
        <v>1009</v>
      </c>
      <c r="D53" s="195">
        <v>955</v>
      </c>
      <c r="E53" s="195">
        <v>847</v>
      </c>
      <c r="F53" s="195">
        <v>74</v>
      </c>
      <c r="G53" s="195">
        <v>4</v>
      </c>
      <c r="H53" s="195">
        <v>30</v>
      </c>
      <c r="I53" s="195">
        <v>54</v>
      </c>
      <c r="J53" s="195">
        <v>243</v>
      </c>
      <c r="K53" s="195">
        <v>215</v>
      </c>
      <c r="L53" s="195">
        <v>7</v>
      </c>
      <c r="M53" s="195">
        <v>21</v>
      </c>
    </row>
    <row r="54" spans="1:13">
      <c r="A54" s="14" t="s">
        <v>215</v>
      </c>
      <c r="B54" s="195">
        <v>1339</v>
      </c>
      <c r="C54" s="195">
        <v>982</v>
      </c>
      <c r="D54" s="195">
        <v>923</v>
      </c>
      <c r="E54" s="195">
        <v>714</v>
      </c>
      <c r="F54" s="195">
        <v>160</v>
      </c>
      <c r="G54" s="195">
        <v>0</v>
      </c>
      <c r="H54" s="195">
        <v>49</v>
      </c>
      <c r="I54" s="195">
        <v>59</v>
      </c>
      <c r="J54" s="195">
        <v>354</v>
      </c>
      <c r="K54" s="195">
        <v>337</v>
      </c>
      <c r="L54" s="195">
        <v>3</v>
      </c>
      <c r="M54" s="195">
        <v>14</v>
      </c>
    </row>
    <row r="55" spans="1:13">
      <c r="A55" s="14" t="s">
        <v>216</v>
      </c>
      <c r="B55" s="195">
        <v>1725</v>
      </c>
      <c r="C55" s="195">
        <v>1311</v>
      </c>
      <c r="D55" s="195">
        <v>1253</v>
      </c>
      <c r="E55" s="195">
        <v>896</v>
      </c>
      <c r="F55" s="195">
        <v>310</v>
      </c>
      <c r="G55" s="195">
        <v>2</v>
      </c>
      <c r="H55" s="195">
        <v>45</v>
      </c>
      <c r="I55" s="195">
        <v>58</v>
      </c>
      <c r="J55" s="195">
        <v>406</v>
      </c>
      <c r="K55" s="195">
        <v>372</v>
      </c>
      <c r="L55" s="195">
        <v>2</v>
      </c>
      <c r="M55" s="195">
        <v>32</v>
      </c>
    </row>
    <row r="56" spans="1:13">
      <c r="A56" s="14" t="s">
        <v>217</v>
      </c>
      <c r="B56" s="195">
        <v>2217</v>
      </c>
      <c r="C56" s="195">
        <v>1812</v>
      </c>
      <c r="D56" s="195">
        <v>1731</v>
      </c>
      <c r="E56" s="195">
        <v>1228</v>
      </c>
      <c r="F56" s="195">
        <v>481</v>
      </c>
      <c r="G56" s="195">
        <v>5</v>
      </c>
      <c r="H56" s="195">
        <v>17</v>
      </c>
      <c r="I56" s="195">
        <v>81</v>
      </c>
      <c r="J56" s="195">
        <v>398</v>
      </c>
      <c r="K56" s="195">
        <v>371</v>
      </c>
      <c r="L56" s="195">
        <v>1</v>
      </c>
      <c r="M56" s="195">
        <v>26</v>
      </c>
    </row>
    <row r="57" spans="1:13">
      <c r="A57" s="14" t="s">
        <v>218</v>
      </c>
      <c r="B57" s="195">
        <v>1942</v>
      </c>
      <c r="C57" s="195">
        <v>1624</v>
      </c>
      <c r="D57" s="195">
        <v>1576</v>
      </c>
      <c r="E57" s="195">
        <v>1128</v>
      </c>
      <c r="F57" s="195">
        <v>438</v>
      </c>
      <c r="G57" s="195">
        <v>2</v>
      </c>
      <c r="H57" s="195">
        <v>8</v>
      </c>
      <c r="I57" s="195">
        <v>48</v>
      </c>
      <c r="J57" s="195">
        <v>3174</v>
      </c>
      <c r="K57" s="195">
        <v>290</v>
      </c>
      <c r="L57" s="195">
        <v>0</v>
      </c>
      <c r="M57" s="195">
        <v>27</v>
      </c>
    </row>
    <row r="58" spans="1:13">
      <c r="A58" s="14" t="s">
        <v>219</v>
      </c>
      <c r="B58" s="195">
        <v>1865</v>
      </c>
      <c r="C58" s="195">
        <v>1517</v>
      </c>
      <c r="D58" s="195">
        <v>1476</v>
      </c>
      <c r="E58" s="195">
        <v>1067</v>
      </c>
      <c r="F58" s="195">
        <v>398</v>
      </c>
      <c r="G58" s="195">
        <v>1</v>
      </c>
      <c r="H58" s="195">
        <v>10</v>
      </c>
      <c r="I58" s="195">
        <v>41</v>
      </c>
      <c r="J58" s="195">
        <v>342</v>
      </c>
      <c r="K58" s="195">
        <v>314</v>
      </c>
      <c r="L58" s="195">
        <v>1</v>
      </c>
      <c r="M58" s="195">
        <v>27</v>
      </c>
    </row>
    <row r="59" spans="1:13">
      <c r="A59" s="14" t="s">
        <v>220</v>
      </c>
      <c r="B59" s="195">
        <v>1923</v>
      </c>
      <c r="C59" s="195">
        <v>1424</v>
      </c>
      <c r="D59" s="195">
        <v>1388</v>
      </c>
      <c r="E59" s="195">
        <v>996</v>
      </c>
      <c r="F59" s="195">
        <v>383</v>
      </c>
      <c r="G59" s="195">
        <v>1</v>
      </c>
      <c r="H59" s="195">
        <v>8</v>
      </c>
      <c r="I59" s="195">
        <v>36</v>
      </c>
      <c r="J59" s="195">
        <v>494</v>
      </c>
      <c r="K59" s="195">
        <v>443</v>
      </c>
      <c r="L59" s="195">
        <v>2</v>
      </c>
      <c r="M59" s="195">
        <v>49</v>
      </c>
    </row>
    <row r="60" spans="1:13">
      <c r="A60" s="14" t="s">
        <v>221</v>
      </c>
      <c r="B60" s="195">
        <v>2133</v>
      </c>
      <c r="C60" s="195">
        <v>1177</v>
      </c>
      <c r="D60" s="195">
        <v>1147</v>
      </c>
      <c r="E60" s="195">
        <v>712</v>
      </c>
      <c r="F60" s="195">
        <v>428</v>
      </c>
      <c r="G60" s="195">
        <v>0</v>
      </c>
      <c r="H60" s="195">
        <v>7</v>
      </c>
      <c r="I60" s="195">
        <v>30</v>
      </c>
      <c r="J60" s="195">
        <v>954</v>
      </c>
      <c r="K60" s="195">
        <v>766</v>
      </c>
      <c r="L60" s="195">
        <v>0</v>
      </c>
      <c r="M60" s="195">
        <v>188</v>
      </c>
    </row>
    <row r="61" spans="1:13">
      <c r="A61" s="14" t="s">
        <v>222</v>
      </c>
      <c r="B61" s="195">
        <v>2480</v>
      </c>
      <c r="C61" s="195">
        <v>931</v>
      </c>
      <c r="D61" s="195">
        <v>920</v>
      </c>
      <c r="E61" s="195">
        <v>477</v>
      </c>
      <c r="F61" s="195">
        <v>435</v>
      </c>
      <c r="G61" s="195">
        <v>0</v>
      </c>
      <c r="H61" s="195">
        <v>8</v>
      </c>
      <c r="I61" s="195">
        <v>11</v>
      </c>
      <c r="J61" s="195">
        <v>1548</v>
      </c>
      <c r="K61" s="195">
        <v>1018</v>
      </c>
      <c r="L61" s="195">
        <v>2</v>
      </c>
      <c r="M61" s="195">
        <v>528</v>
      </c>
    </row>
    <row r="62" spans="1:13">
      <c r="A62" s="14" t="s">
        <v>223</v>
      </c>
      <c r="B62" s="195">
        <v>2264</v>
      </c>
      <c r="C62" s="195">
        <v>501</v>
      </c>
      <c r="D62" s="195">
        <v>495</v>
      </c>
      <c r="E62" s="195">
        <v>222</v>
      </c>
      <c r="F62" s="195">
        <v>261</v>
      </c>
      <c r="G62" s="195">
        <v>2</v>
      </c>
      <c r="H62" s="195">
        <v>10</v>
      </c>
      <c r="I62" s="195">
        <v>6</v>
      </c>
      <c r="J62" s="195">
        <v>1762</v>
      </c>
      <c r="K62" s="195">
        <v>921</v>
      </c>
      <c r="L62" s="195">
        <v>1</v>
      </c>
      <c r="M62" s="195">
        <v>840</v>
      </c>
    </row>
    <row r="63" spans="1:13">
      <c r="A63" s="14" t="s">
        <v>224</v>
      </c>
      <c r="B63" s="195">
        <v>1813</v>
      </c>
      <c r="C63" s="195">
        <v>245</v>
      </c>
      <c r="D63" s="195">
        <v>242</v>
      </c>
      <c r="E63" s="195">
        <v>104</v>
      </c>
      <c r="F63" s="195">
        <v>134</v>
      </c>
      <c r="G63" s="195">
        <v>0</v>
      </c>
      <c r="H63" s="195">
        <v>4</v>
      </c>
      <c r="I63" s="195">
        <v>3</v>
      </c>
      <c r="J63" s="195">
        <v>1567</v>
      </c>
      <c r="K63" s="195">
        <v>632</v>
      </c>
      <c r="L63" s="195">
        <v>0</v>
      </c>
      <c r="M63" s="195">
        <v>935</v>
      </c>
    </row>
    <row r="64" spans="1:13">
      <c r="A64" s="14" t="s">
        <v>225</v>
      </c>
      <c r="B64" s="195">
        <v>1763</v>
      </c>
      <c r="C64" s="195">
        <v>124</v>
      </c>
      <c r="D64" s="195">
        <v>124</v>
      </c>
      <c r="E64" s="195">
        <v>47</v>
      </c>
      <c r="F64" s="195">
        <v>72</v>
      </c>
      <c r="G64" s="195">
        <v>0</v>
      </c>
      <c r="H64" s="195">
        <v>5</v>
      </c>
      <c r="I64" s="195">
        <v>0</v>
      </c>
      <c r="J64" s="195">
        <v>1639</v>
      </c>
      <c r="K64" s="195">
        <v>456</v>
      </c>
      <c r="L64" s="195">
        <v>0</v>
      </c>
      <c r="M64" s="195">
        <v>1183</v>
      </c>
    </row>
    <row r="65" spans="1:13">
      <c r="A65" s="14" t="s">
        <v>226</v>
      </c>
      <c r="B65" s="195">
        <v>2366</v>
      </c>
      <c r="C65" s="195">
        <v>57</v>
      </c>
      <c r="D65" s="195">
        <v>57</v>
      </c>
      <c r="E65" s="195">
        <v>22</v>
      </c>
      <c r="F65" s="195">
        <v>31</v>
      </c>
      <c r="G65" s="195">
        <v>0</v>
      </c>
      <c r="H65" s="195">
        <v>4</v>
      </c>
      <c r="I65" s="195">
        <v>0</v>
      </c>
      <c r="J65" s="195">
        <v>2304</v>
      </c>
      <c r="K65" s="195">
        <v>289</v>
      </c>
      <c r="L65" s="195">
        <v>0</v>
      </c>
      <c r="M65" s="195">
        <v>2015</v>
      </c>
    </row>
    <row r="66" spans="1:13">
      <c r="A66" s="14" t="s">
        <v>227</v>
      </c>
      <c r="B66" s="195"/>
      <c r="C66" s="195"/>
      <c r="D66" s="195"/>
      <c r="E66" s="195"/>
      <c r="F66" s="195"/>
      <c r="G66" s="195"/>
      <c r="H66" s="195"/>
      <c r="I66" s="195"/>
      <c r="J66" s="195"/>
      <c r="K66" s="195"/>
      <c r="L66" s="195"/>
      <c r="M66" s="194"/>
    </row>
    <row r="67" spans="1:13">
      <c r="A67" s="14" t="s">
        <v>228</v>
      </c>
      <c r="B67" s="195">
        <v>16828</v>
      </c>
      <c r="C67" s="195">
        <v>11832</v>
      </c>
      <c r="D67" s="195">
        <v>11348</v>
      </c>
      <c r="E67" s="195">
        <v>8389</v>
      </c>
      <c r="F67" s="195">
        <v>2689</v>
      </c>
      <c r="G67" s="195">
        <v>87</v>
      </c>
      <c r="H67" s="195">
        <v>185</v>
      </c>
      <c r="I67" s="195">
        <v>484</v>
      </c>
      <c r="J67" s="195">
        <v>7805</v>
      </c>
      <c r="K67" s="195">
        <v>3192</v>
      </c>
      <c r="L67" s="195">
        <v>1326</v>
      </c>
      <c r="M67" s="195">
        <v>430</v>
      </c>
    </row>
    <row r="68" spans="1:13">
      <c r="A68" s="14" t="s">
        <v>229</v>
      </c>
      <c r="B68" s="195">
        <v>10686</v>
      </c>
      <c r="C68" s="195">
        <v>1858</v>
      </c>
      <c r="D68" s="195">
        <v>1838</v>
      </c>
      <c r="E68" s="195">
        <v>872</v>
      </c>
      <c r="F68" s="195">
        <v>933</v>
      </c>
      <c r="G68" s="195">
        <v>2</v>
      </c>
      <c r="H68" s="195">
        <v>31</v>
      </c>
      <c r="I68" s="195">
        <v>20</v>
      </c>
      <c r="J68" s="195">
        <v>8820</v>
      </c>
      <c r="K68" s="195">
        <v>3316</v>
      </c>
      <c r="L68" s="195">
        <v>3</v>
      </c>
      <c r="M68" s="195">
        <v>5501</v>
      </c>
    </row>
    <row r="69" spans="1:13">
      <c r="A69" s="14" t="s">
        <v>230</v>
      </c>
      <c r="B69" s="195">
        <v>4744</v>
      </c>
      <c r="C69" s="195">
        <v>1432</v>
      </c>
      <c r="D69" s="195">
        <v>1415</v>
      </c>
      <c r="E69" s="195">
        <v>699</v>
      </c>
      <c r="F69" s="195">
        <v>696</v>
      </c>
      <c r="G69" s="195">
        <v>2</v>
      </c>
      <c r="H69" s="195">
        <v>18</v>
      </c>
      <c r="I69" s="195">
        <v>17</v>
      </c>
      <c r="J69" s="195">
        <v>3310</v>
      </c>
      <c r="K69" s="195">
        <v>1939</v>
      </c>
      <c r="L69" s="195">
        <v>3</v>
      </c>
      <c r="M69" s="195">
        <v>1368</v>
      </c>
    </row>
    <row r="70" spans="1:13">
      <c r="A70" s="14" t="s">
        <v>231</v>
      </c>
      <c r="B70" s="197">
        <v>5942</v>
      </c>
      <c r="C70" s="197">
        <v>426</v>
      </c>
      <c r="D70" s="197">
        <v>423</v>
      </c>
      <c r="E70" s="197">
        <v>173</v>
      </c>
      <c r="F70" s="197">
        <v>237</v>
      </c>
      <c r="G70" s="197">
        <v>0</v>
      </c>
      <c r="H70" s="197">
        <v>13</v>
      </c>
      <c r="I70" s="197">
        <v>3</v>
      </c>
      <c r="J70" s="197">
        <v>5510</v>
      </c>
      <c r="K70" s="197">
        <v>1377</v>
      </c>
      <c r="L70" s="197">
        <v>0</v>
      </c>
      <c r="M70" s="197">
        <v>4133</v>
      </c>
    </row>
    <row r="71" spans="1:13">
      <c r="A71" s="53" t="s">
        <v>232</v>
      </c>
      <c r="B71" s="198"/>
      <c r="C71" s="198"/>
      <c r="D71" s="198"/>
      <c r="E71" s="198"/>
      <c r="F71" s="198"/>
      <c r="G71" s="198"/>
      <c r="H71" s="198"/>
      <c r="I71" s="198"/>
      <c r="J71" s="198"/>
      <c r="K71" s="198"/>
      <c r="L71" s="3"/>
      <c r="M71" s="3" t="s">
        <v>719</v>
      </c>
    </row>
  </sheetData>
  <mergeCells count="4">
    <mergeCell ref="A3:A5"/>
    <mergeCell ref="B3:B5"/>
    <mergeCell ref="C4:C5"/>
    <mergeCell ref="J4:J5"/>
  </mergeCells>
  <phoneticPr fontId="7"/>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workbookViewId="0">
      <selection activeCell="B2" sqref="B2"/>
    </sheetView>
  </sheetViews>
  <sheetFormatPr defaultRowHeight="12"/>
  <cols>
    <col min="1" max="1" width="2.25" style="51" customWidth="1"/>
    <col min="2" max="2" width="24.875" style="51" bestFit="1" customWidth="1"/>
    <col min="3" max="18" width="7.25" style="51" customWidth="1"/>
    <col min="19" max="254" width="9" style="51"/>
    <col min="255" max="255" width="2.25" style="51" customWidth="1"/>
    <col min="256" max="256" width="24.875" style="51" bestFit="1" customWidth="1"/>
    <col min="257" max="264" width="7.25" style="51" customWidth="1"/>
    <col min="265" max="265" width="2.125" style="51" customWidth="1"/>
    <col min="266" max="266" width="24.75" style="51" customWidth="1"/>
    <col min="267" max="274" width="7.25" style="51" customWidth="1"/>
    <col min="275" max="510" width="9" style="51"/>
    <col min="511" max="511" width="2.25" style="51" customWidth="1"/>
    <col min="512" max="512" width="24.875" style="51" bestFit="1" customWidth="1"/>
    <col min="513" max="520" width="7.25" style="51" customWidth="1"/>
    <col min="521" max="521" width="2.125" style="51" customWidth="1"/>
    <col min="522" max="522" width="24.75" style="51" customWidth="1"/>
    <col min="523" max="530" width="7.25" style="51" customWidth="1"/>
    <col min="531" max="766" width="9" style="51"/>
    <col min="767" max="767" width="2.25" style="51" customWidth="1"/>
    <col min="768" max="768" width="24.875" style="51" bestFit="1" customWidth="1"/>
    <col min="769" max="776" width="7.25" style="51" customWidth="1"/>
    <col min="777" max="777" width="2.125" style="51" customWidth="1"/>
    <col min="778" max="778" width="24.75" style="51" customWidth="1"/>
    <col min="779" max="786" width="7.25" style="51" customWidth="1"/>
    <col min="787" max="1022" width="9" style="51"/>
    <col min="1023" max="1023" width="2.25" style="51" customWidth="1"/>
    <col min="1024" max="1024" width="24.875" style="51" bestFit="1" customWidth="1"/>
    <col min="1025" max="1032" width="7.25" style="51" customWidth="1"/>
    <col min="1033" max="1033" width="2.125" style="51" customWidth="1"/>
    <col min="1034" max="1034" width="24.75" style="51" customWidth="1"/>
    <col min="1035" max="1042" width="7.25" style="51" customWidth="1"/>
    <col min="1043" max="1278" width="9" style="51"/>
    <col min="1279" max="1279" width="2.25" style="51" customWidth="1"/>
    <col min="1280" max="1280" width="24.875" style="51" bestFit="1" customWidth="1"/>
    <col min="1281" max="1288" width="7.25" style="51" customWidth="1"/>
    <col min="1289" max="1289" width="2.125" style="51" customWidth="1"/>
    <col min="1290" max="1290" width="24.75" style="51" customWidth="1"/>
    <col min="1291" max="1298" width="7.25" style="51" customWidth="1"/>
    <col min="1299" max="1534" width="9" style="51"/>
    <col min="1535" max="1535" width="2.25" style="51" customWidth="1"/>
    <col min="1536" max="1536" width="24.875" style="51" bestFit="1" customWidth="1"/>
    <col min="1537" max="1544" width="7.25" style="51" customWidth="1"/>
    <col min="1545" max="1545" width="2.125" style="51" customWidth="1"/>
    <col min="1546" max="1546" width="24.75" style="51" customWidth="1"/>
    <col min="1547" max="1554" width="7.25" style="51" customWidth="1"/>
    <col min="1555" max="1790" width="9" style="51"/>
    <col min="1791" max="1791" width="2.25" style="51" customWidth="1"/>
    <col min="1792" max="1792" width="24.875" style="51" bestFit="1" customWidth="1"/>
    <col min="1793" max="1800" width="7.25" style="51" customWidth="1"/>
    <col min="1801" max="1801" width="2.125" style="51" customWidth="1"/>
    <col min="1802" max="1802" width="24.75" style="51" customWidth="1"/>
    <col min="1803" max="1810" width="7.25" style="51" customWidth="1"/>
    <col min="1811" max="2046" width="9" style="51"/>
    <col min="2047" max="2047" width="2.25" style="51" customWidth="1"/>
    <col min="2048" max="2048" width="24.875" style="51" bestFit="1" customWidth="1"/>
    <col min="2049" max="2056" width="7.25" style="51" customWidth="1"/>
    <col min="2057" max="2057" width="2.125" style="51" customWidth="1"/>
    <col min="2058" max="2058" width="24.75" style="51" customWidth="1"/>
    <col min="2059" max="2066" width="7.25" style="51" customWidth="1"/>
    <col min="2067" max="2302" width="9" style="51"/>
    <col min="2303" max="2303" width="2.25" style="51" customWidth="1"/>
    <col min="2304" max="2304" width="24.875" style="51" bestFit="1" customWidth="1"/>
    <col min="2305" max="2312" width="7.25" style="51" customWidth="1"/>
    <col min="2313" max="2313" width="2.125" style="51" customWidth="1"/>
    <col min="2314" max="2314" width="24.75" style="51" customWidth="1"/>
    <col min="2315" max="2322" width="7.25" style="51" customWidth="1"/>
    <col min="2323" max="2558" width="9" style="51"/>
    <col min="2559" max="2559" width="2.25" style="51" customWidth="1"/>
    <col min="2560" max="2560" width="24.875" style="51" bestFit="1" customWidth="1"/>
    <col min="2561" max="2568" width="7.25" style="51" customWidth="1"/>
    <col min="2569" max="2569" width="2.125" style="51" customWidth="1"/>
    <col min="2570" max="2570" width="24.75" style="51" customWidth="1"/>
    <col min="2571" max="2578" width="7.25" style="51" customWidth="1"/>
    <col min="2579" max="2814" width="9" style="51"/>
    <col min="2815" max="2815" width="2.25" style="51" customWidth="1"/>
    <col min="2816" max="2816" width="24.875" style="51" bestFit="1" customWidth="1"/>
    <col min="2817" max="2824" width="7.25" style="51" customWidth="1"/>
    <col min="2825" max="2825" width="2.125" style="51" customWidth="1"/>
    <col min="2826" max="2826" width="24.75" style="51" customWidth="1"/>
    <col min="2827" max="2834" width="7.25" style="51" customWidth="1"/>
    <col min="2835" max="3070" width="9" style="51"/>
    <col min="3071" max="3071" width="2.25" style="51" customWidth="1"/>
    <col min="3072" max="3072" width="24.875" style="51" bestFit="1" customWidth="1"/>
    <col min="3073" max="3080" width="7.25" style="51" customWidth="1"/>
    <col min="3081" max="3081" width="2.125" style="51" customWidth="1"/>
    <col min="3082" max="3082" width="24.75" style="51" customWidth="1"/>
    <col min="3083" max="3090" width="7.25" style="51" customWidth="1"/>
    <col min="3091" max="3326" width="9" style="51"/>
    <col min="3327" max="3327" width="2.25" style="51" customWidth="1"/>
    <col min="3328" max="3328" width="24.875" style="51" bestFit="1" customWidth="1"/>
    <col min="3329" max="3336" width="7.25" style="51" customWidth="1"/>
    <col min="3337" max="3337" width="2.125" style="51" customWidth="1"/>
    <col min="3338" max="3338" width="24.75" style="51" customWidth="1"/>
    <col min="3339" max="3346" width="7.25" style="51" customWidth="1"/>
    <col min="3347" max="3582" width="9" style="51"/>
    <col min="3583" max="3583" width="2.25" style="51" customWidth="1"/>
    <col min="3584" max="3584" width="24.875" style="51" bestFit="1" customWidth="1"/>
    <col min="3585" max="3592" width="7.25" style="51" customWidth="1"/>
    <col min="3593" max="3593" width="2.125" style="51" customWidth="1"/>
    <col min="3594" max="3594" width="24.75" style="51" customWidth="1"/>
    <col min="3595" max="3602" width="7.25" style="51" customWidth="1"/>
    <col min="3603" max="3838" width="9" style="51"/>
    <col min="3839" max="3839" width="2.25" style="51" customWidth="1"/>
    <col min="3840" max="3840" width="24.875" style="51" bestFit="1" customWidth="1"/>
    <col min="3841" max="3848" width="7.25" style="51" customWidth="1"/>
    <col min="3849" max="3849" width="2.125" style="51" customWidth="1"/>
    <col min="3850" max="3850" width="24.75" style="51" customWidth="1"/>
    <col min="3851" max="3858" width="7.25" style="51" customWidth="1"/>
    <col min="3859" max="4094" width="9" style="51"/>
    <col min="4095" max="4095" width="2.25" style="51" customWidth="1"/>
    <col min="4096" max="4096" width="24.875" style="51" bestFit="1" customWidth="1"/>
    <col min="4097" max="4104" width="7.25" style="51" customWidth="1"/>
    <col min="4105" max="4105" width="2.125" style="51" customWidth="1"/>
    <col min="4106" max="4106" width="24.75" style="51" customWidth="1"/>
    <col min="4107" max="4114" width="7.25" style="51" customWidth="1"/>
    <col min="4115" max="4350" width="9" style="51"/>
    <col min="4351" max="4351" width="2.25" style="51" customWidth="1"/>
    <col min="4352" max="4352" width="24.875" style="51" bestFit="1" customWidth="1"/>
    <col min="4353" max="4360" width="7.25" style="51" customWidth="1"/>
    <col min="4361" max="4361" width="2.125" style="51" customWidth="1"/>
    <col min="4362" max="4362" width="24.75" style="51" customWidth="1"/>
    <col min="4363" max="4370" width="7.25" style="51" customWidth="1"/>
    <col min="4371" max="4606" width="9" style="51"/>
    <col min="4607" max="4607" width="2.25" style="51" customWidth="1"/>
    <col min="4608" max="4608" width="24.875" style="51" bestFit="1" customWidth="1"/>
    <col min="4609" max="4616" width="7.25" style="51" customWidth="1"/>
    <col min="4617" max="4617" width="2.125" style="51" customWidth="1"/>
    <col min="4618" max="4618" width="24.75" style="51" customWidth="1"/>
    <col min="4619" max="4626" width="7.25" style="51" customWidth="1"/>
    <col min="4627" max="4862" width="9" style="51"/>
    <col min="4863" max="4863" width="2.25" style="51" customWidth="1"/>
    <col min="4864" max="4864" width="24.875" style="51" bestFit="1" customWidth="1"/>
    <col min="4865" max="4872" width="7.25" style="51" customWidth="1"/>
    <col min="4873" max="4873" width="2.125" style="51" customWidth="1"/>
    <col min="4874" max="4874" width="24.75" style="51" customWidth="1"/>
    <col min="4875" max="4882" width="7.25" style="51" customWidth="1"/>
    <col min="4883" max="5118" width="9" style="51"/>
    <col min="5119" max="5119" width="2.25" style="51" customWidth="1"/>
    <col min="5120" max="5120" width="24.875" style="51" bestFit="1" customWidth="1"/>
    <col min="5121" max="5128" width="7.25" style="51" customWidth="1"/>
    <col min="5129" max="5129" width="2.125" style="51" customWidth="1"/>
    <col min="5130" max="5130" width="24.75" style="51" customWidth="1"/>
    <col min="5131" max="5138" width="7.25" style="51" customWidth="1"/>
    <col min="5139" max="5374" width="9" style="51"/>
    <col min="5375" max="5375" width="2.25" style="51" customWidth="1"/>
    <col min="5376" max="5376" width="24.875" style="51" bestFit="1" customWidth="1"/>
    <col min="5377" max="5384" width="7.25" style="51" customWidth="1"/>
    <col min="5385" max="5385" width="2.125" style="51" customWidth="1"/>
    <col min="5386" max="5386" width="24.75" style="51" customWidth="1"/>
    <col min="5387" max="5394" width="7.25" style="51" customWidth="1"/>
    <col min="5395" max="5630" width="9" style="51"/>
    <col min="5631" max="5631" width="2.25" style="51" customWidth="1"/>
    <col min="5632" max="5632" width="24.875" style="51" bestFit="1" customWidth="1"/>
    <col min="5633" max="5640" width="7.25" style="51" customWidth="1"/>
    <col min="5641" max="5641" width="2.125" style="51" customWidth="1"/>
    <col min="5642" max="5642" width="24.75" style="51" customWidth="1"/>
    <col min="5643" max="5650" width="7.25" style="51" customWidth="1"/>
    <col min="5651" max="5886" width="9" style="51"/>
    <col min="5887" max="5887" width="2.25" style="51" customWidth="1"/>
    <col min="5888" max="5888" width="24.875" style="51" bestFit="1" customWidth="1"/>
    <col min="5889" max="5896" width="7.25" style="51" customWidth="1"/>
    <col min="5897" max="5897" width="2.125" style="51" customWidth="1"/>
    <col min="5898" max="5898" width="24.75" style="51" customWidth="1"/>
    <col min="5899" max="5906" width="7.25" style="51" customWidth="1"/>
    <col min="5907" max="6142" width="9" style="51"/>
    <col min="6143" max="6143" width="2.25" style="51" customWidth="1"/>
    <col min="6144" max="6144" width="24.875" style="51" bestFit="1" customWidth="1"/>
    <col min="6145" max="6152" width="7.25" style="51" customWidth="1"/>
    <col min="6153" max="6153" width="2.125" style="51" customWidth="1"/>
    <col min="6154" max="6154" width="24.75" style="51" customWidth="1"/>
    <col min="6155" max="6162" width="7.25" style="51" customWidth="1"/>
    <col min="6163" max="6398" width="9" style="51"/>
    <col min="6399" max="6399" width="2.25" style="51" customWidth="1"/>
    <col min="6400" max="6400" width="24.875" style="51" bestFit="1" customWidth="1"/>
    <col min="6401" max="6408" width="7.25" style="51" customWidth="1"/>
    <col min="6409" max="6409" width="2.125" style="51" customWidth="1"/>
    <col min="6410" max="6410" width="24.75" style="51" customWidth="1"/>
    <col min="6411" max="6418" width="7.25" style="51" customWidth="1"/>
    <col min="6419" max="6654" width="9" style="51"/>
    <col min="6655" max="6655" width="2.25" style="51" customWidth="1"/>
    <col min="6656" max="6656" width="24.875" style="51" bestFit="1" customWidth="1"/>
    <col min="6657" max="6664" width="7.25" style="51" customWidth="1"/>
    <col min="6665" max="6665" width="2.125" style="51" customWidth="1"/>
    <col min="6666" max="6666" width="24.75" style="51" customWidth="1"/>
    <col min="6667" max="6674" width="7.25" style="51" customWidth="1"/>
    <col min="6675" max="6910" width="9" style="51"/>
    <col min="6911" max="6911" width="2.25" style="51" customWidth="1"/>
    <col min="6912" max="6912" width="24.875" style="51" bestFit="1" customWidth="1"/>
    <col min="6913" max="6920" width="7.25" style="51" customWidth="1"/>
    <col min="6921" max="6921" width="2.125" style="51" customWidth="1"/>
    <col min="6922" max="6922" width="24.75" style="51" customWidth="1"/>
    <col min="6923" max="6930" width="7.25" style="51" customWidth="1"/>
    <col min="6931" max="7166" width="9" style="51"/>
    <col min="7167" max="7167" width="2.25" style="51" customWidth="1"/>
    <col min="7168" max="7168" width="24.875" style="51" bestFit="1" customWidth="1"/>
    <col min="7169" max="7176" width="7.25" style="51" customWidth="1"/>
    <col min="7177" max="7177" width="2.125" style="51" customWidth="1"/>
    <col min="7178" max="7178" width="24.75" style="51" customWidth="1"/>
    <col min="7179" max="7186" width="7.25" style="51" customWidth="1"/>
    <col min="7187" max="7422" width="9" style="51"/>
    <col min="7423" max="7423" width="2.25" style="51" customWidth="1"/>
    <col min="7424" max="7424" width="24.875" style="51" bestFit="1" customWidth="1"/>
    <col min="7425" max="7432" width="7.25" style="51" customWidth="1"/>
    <col min="7433" max="7433" width="2.125" style="51" customWidth="1"/>
    <col min="7434" max="7434" width="24.75" style="51" customWidth="1"/>
    <col min="7435" max="7442" width="7.25" style="51" customWidth="1"/>
    <col min="7443" max="7678" width="9" style="51"/>
    <col min="7679" max="7679" width="2.25" style="51" customWidth="1"/>
    <col min="7680" max="7680" width="24.875" style="51" bestFit="1" customWidth="1"/>
    <col min="7681" max="7688" width="7.25" style="51" customWidth="1"/>
    <col min="7689" max="7689" width="2.125" style="51" customWidth="1"/>
    <col min="7690" max="7690" width="24.75" style="51" customWidth="1"/>
    <col min="7691" max="7698" width="7.25" style="51" customWidth="1"/>
    <col min="7699" max="7934" width="9" style="51"/>
    <col min="7935" max="7935" width="2.25" style="51" customWidth="1"/>
    <col min="7936" max="7936" width="24.875" style="51" bestFit="1" customWidth="1"/>
    <col min="7937" max="7944" width="7.25" style="51" customWidth="1"/>
    <col min="7945" max="7945" width="2.125" style="51" customWidth="1"/>
    <col min="7946" max="7946" width="24.75" style="51" customWidth="1"/>
    <col min="7947" max="7954" width="7.25" style="51" customWidth="1"/>
    <col min="7955" max="8190" width="9" style="51"/>
    <col min="8191" max="8191" width="2.25" style="51" customWidth="1"/>
    <col min="8192" max="8192" width="24.875" style="51" bestFit="1" customWidth="1"/>
    <col min="8193" max="8200" width="7.25" style="51" customWidth="1"/>
    <col min="8201" max="8201" width="2.125" style="51" customWidth="1"/>
    <col min="8202" max="8202" width="24.75" style="51" customWidth="1"/>
    <col min="8203" max="8210" width="7.25" style="51" customWidth="1"/>
    <col min="8211" max="8446" width="9" style="51"/>
    <col min="8447" max="8447" width="2.25" style="51" customWidth="1"/>
    <col min="8448" max="8448" width="24.875" style="51" bestFit="1" customWidth="1"/>
    <col min="8449" max="8456" width="7.25" style="51" customWidth="1"/>
    <col min="8457" max="8457" width="2.125" style="51" customWidth="1"/>
    <col min="8458" max="8458" width="24.75" style="51" customWidth="1"/>
    <col min="8459" max="8466" width="7.25" style="51" customWidth="1"/>
    <col min="8467" max="8702" width="9" style="51"/>
    <col min="8703" max="8703" width="2.25" style="51" customWidth="1"/>
    <col min="8704" max="8704" width="24.875" style="51" bestFit="1" customWidth="1"/>
    <col min="8705" max="8712" width="7.25" style="51" customWidth="1"/>
    <col min="8713" max="8713" width="2.125" style="51" customWidth="1"/>
    <col min="8714" max="8714" width="24.75" style="51" customWidth="1"/>
    <col min="8715" max="8722" width="7.25" style="51" customWidth="1"/>
    <col min="8723" max="8958" width="9" style="51"/>
    <col min="8959" max="8959" width="2.25" style="51" customWidth="1"/>
    <col min="8960" max="8960" width="24.875" style="51" bestFit="1" customWidth="1"/>
    <col min="8961" max="8968" width="7.25" style="51" customWidth="1"/>
    <col min="8969" max="8969" width="2.125" style="51" customWidth="1"/>
    <col min="8970" max="8970" width="24.75" style="51" customWidth="1"/>
    <col min="8971" max="8978" width="7.25" style="51" customWidth="1"/>
    <col min="8979" max="9214" width="9" style="51"/>
    <col min="9215" max="9215" width="2.25" style="51" customWidth="1"/>
    <col min="9216" max="9216" width="24.875" style="51" bestFit="1" customWidth="1"/>
    <col min="9217" max="9224" width="7.25" style="51" customWidth="1"/>
    <col min="9225" max="9225" width="2.125" style="51" customWidth="1"/>
    <col min="9226" max="9226" width="24.75" style="51" customWidth="1"/>
    <col min="9227" max="9234" width="7.25" style="51" customWidth="1"/>
    <col min="9235" max="9470" width="9" style="51"/>
    <col min="9471" max="9471" width="2.25" style="51" customWidth="1"/>
    <col min="9472" max="9472" width="24.875" style="51" bestFit="1" customWidth="1"/>
    <col min="9473" max="9480" width="7.25" style="51" customWidth="1"/>
    <col min="9481" max="9481" width="2.125" style="51" customWidth="1"/>
    <col min="9482" max="9482" width="24.75" style="51" customWidth="1"/>
    <col min="9483" max="9490" width="7.25" style="51" customWidth="1"/>
    <col min="9491" max="9726" width="9" style="51"/>
    <col min="9727" max="9727" width="2.25" style="51" customWidth="1"/>
    <col min="9728" max="9728" width="24.875" style="51" bestFit="1" customWidth="1"/>
    <col min="9729" max="9736" width="7.25" style="51" customWidth="1"/>
    <col min="9737" max="9737" width="2.125" style="51" customWidth="1"/>
    <col min="9738" max="9738" width="24.75" style="51" customWidth="1"/>
    <col min="9739" max="9746" width="7.25" style="51" customWidth="1"/>
    <col min="9747" max="9982" width="9" style="51"/>
    <col min="9983" max="9983" width="2.25" style="51" customWidth="1"/>
    <col min="9984" max="9984" width="24.875" style="51" bestFit="1" customWidth="1"/>
    <col min="9985" max="9992" width="7.25" style="51" customWidth="1"/>
    <col min="9993" max="9993" width="2.125" style="51" customWidth="1"/>
    <col min="9994" max="9994" width="24.75" style="51" customWidth="1"/>
    <col min="9995" max="10002" width="7.25" style="51" customWidth="1"/>
    <col min="10003" max="10238" width="9" style="51"/>
    <col min="10239" max="10239" width="2.25" style="51" customWidth="1"/>
    <col min="10240" max="10240" width="24.875" style="51" bestFit="1" customWidth="1"/>
    <col min="10241" max="10248" width="7.25" style="51" customWidth="1"/>
    <col min="10249" max="10249" width="2.125" style="51" customWidth="1"/>
    <col min="10250" max="10250" width="24.75" style="51" customWidth="1"/>
    <col min="10251" max="10258" width="7.25" style="51" customWidth="1"/>
    <col min="10259" max="10494" width="9" style="51"/>
    <col min="10495" max="10495" width="2.25" style="51" customWidth="1"/>
    <col min="10496" max="10496" width="24.875" style="51" bestFit="1" customWidth="1"/>
    <col min="10497" max="10504" width="7.25" style="51" customWidth="1"/>
    <col min="10505" max="10505" width="2.125" style="51" customWidth="1"/>
    <col min="10506" max="10506" width="24.75" style="51" customWidth="1"/>
    <col min="10507" max="10514" width="7.25" style="51" customWidth="1"/>
    <col min="10515" max="10750" width="9" style="51"/>
    <col min="10751" max="10751" width="2.25" style="51" customWidth="1"/>
    <col min="10752" max="10752" width="24.875" style="51" bestFit="1" customWidth="1"/>
    <col min="10753" max="10760" width="7.25" style="51" customWidth="1"/>
    <col min="10761" max="10761" width="2.125" style="51" customWidth="1"/>
    <col min="10762" max="10762" width="24.75" style="51" customWidth="1"/>
    <col min="10763" max="10770" width="7.25" style="51" customWidth="1"/>
    <col min="10771" max="11006" width="9" style="51"/>
    <col min="11007" max="11007" width="2.25" style="51" customWidth="1"/>
    <col min="11008" max="11008" width="24.875" style="51" bestFit="1" customWidth="1"/>
    <col min="11009" max="11016" width="7.25" style="51" customWidth="1"/>
    <col min="11017" max="11017" width="2.125" style="51" customWidth="1"/>
    <col min="11018" max="11018" width="24.75" style="51" customWidth="1"/>
    <col min="11019" max="11026" width="7.25" style="51" customWidth="1"/>
    <col min="11027" max="11262" width="9" style="51"/>
    <col min="11263" max="11263" width="2.25" style="51" customWidth="1"/>
    <col min="11264" max="11264" width="24.875" style="51" bestFit="1" customWidth="1"/>
    <col min="11265" max="11272" width="7.25" style="51" customWidth="1"/>
    <col min="11273" max="11273" width="2.125" style="51" customWidth="1"/>
    <col min="11274" max="11274" width="24.75" style="51" customWidth="1"/>
    <col min="11275" max="11282" width="7.25" style="51" customWidth="1"/>
    <col min="11283" max="11518" width="9" style="51"/>
    <col min="11519" max="11519" width="2.25" style="51" customWidth="1"/>
    <col min="11520" max="11520" width="24.875" style="51" bestFit="1" customWidth="1"/>
    <col min="11521" max="11528" width="7.25" style="51" customWidth="1"/>
    <col min="11529" max="11529" width="2.125" style="51" customWidth="1"/>
    <col min="11530" max="11530" width="24.75" style="51" customWidth="1"/>
    <col min="11531" max="11538" width="7.25" style="51" customWidth="1"/>
    <col min="11539" max="11774" width="9" style="51"/>
    <col min="11775" max="11775" width="2.25" style="51" customWidth="1"/>
    <col min="11776" max="11776" width="24.875" style="51" bestFit="1" customWidth="1"/>
    <col min="11777" max="11784" width="7.25" style="51" customWidth="1"/>
    <col min="11785" max="11785" width="2.125" style="51" customWidth="1"/>
    <col min="11786" max="11786" width="24.75" style="51" customWidth="1"/>
    <col min="11787" max="11794" width="7.25" style="51" customWidth="1"/>
    <col min="11795" max="12030" width="9" style="51"/>
    <col min="12031" max="12031" width="2.25" style="51" customWidth="1"/>
    <col min="12032" max="12032" width="24.875" style="51" bestFit="1" customWidth="1"/>
    <col min="12033" max="12040" width="7.25" style="51" customWidth="1"/>
    <col min="12041" max="12041" width="2.125" style="51" customWidth="1"/>
    <col min="12042" max="12042" width="24.75" style="51" customWidth="1"/>
    <col min="12043" max="12050" width="7.25" style="51" customWidth="1"/>
    <col min="12051" max="12286" width="9" style="51"/>
    <col min="12287" max="12287" width="2.25" style="51" customWidth="1"/>
    <col min="12288" max="12288" width="24.875" style="51" bestFit="1" customWidth="1"/>
    <col min="12289" max="12296" width="7.25" style="51" customWidth="1"/>
    <col min="12297" max="12297" width="2.125" style="51" customWidth="1"/>
    <col min="12298" max="12298" width="24.75" style="51" customWidth="1"/>
    <col min="12299" max="12306" width="7.25" style="51" customWidth="1"/>
    <col min="12307" max="12542" width="9" style="51"/>
    <col min="12543" max="12543" width="2.25" style="51" customWidth="1"/>
    <col min="12544" max="12544" width="24.875" style="51" bestFit="1" customWidth="1"/>
    <col min="12545" max="12552" width="7.25" style="51" customWidth="1"/>
    <col min="12553" max="12553" width="2.125" style="51" customWidth="1"/>
    <col min="12554" max="12554" width="24.75" style="51" customWidth="1"/>
    <col min="12555" max="12562" width="7.25" style="51" customWidth="1"/>
    <col min="12563" max="12798" width="9" style="51"/>
    <col min="12799" max="12799" width="2.25" style="51" customWidth="1"/>
    <col min="12800" max="12800" width="24.875" style="51" bestFit="1" customWidth="1"/>
    <col min="12801" max="12808" width="7.25" style="51" customWidth="1"/>
    <col min="12809" max="12809" width="2.125" style="51" customWidth="1"/>
    <col min="12810" max="12810" width="24.75" style="51" customWidth="1"/>
    <col min="12811" max="12818" width="7.25" style="51" customWidth="1"/>
    <col min="12819" max="13054" width="9" style="51"/>
    <col min="13055" max="13055" width="2.25" style="51" customWidth="1"/>
    <col min="13056" max="13056" width="24.875" style="51" bestFit="1" customWidth="1"/>
    <col min="13057" max="13064" width="7.25" style="51" customWidth="1"/>
    <col min="13065" max="13065" width="2.125" style="51" customWidth="1"/>
    <col min="13066" max="13066" width="24.75" style="51" customWidth="1"/>
    <col min="13067" max="13074" width="7.25" style="51" customWidth="1"/>
    <col min="13075" max="13310" width="9" style="51"/>
    <col min="13311" max="13311" width="2.25" style="51" customWidth="1"/>
    <col min="13312" max="13312" width="24.875" style="51" bestFit="1" customWidth="1"/>
    <col min="13313" max="13320" width="7.25" style="51" customWidth="1"/>
    <col min="13321" max="13321" width="2.125" style="51" customWidth="1"/>
    <col min="13322" max="13322" width="24.75" style="51" customWidth="1"/>
    <col min="13323" max="13330" width="7.25" style="51" customWidth="1"/>
    <col min="13331" max="13566" width="9" style="51"/>
    <col min="13567" max="13567" width="2.25" style="51" customWidth="1"/>
    <col min="13568" max="13568" width="24.875" style="51" bestFit="1" customWidth="1"/>
    <col min="13569" max="13576" width="7.25" style="51" customWidth="1"/>
    <col min="13577" max="13577" width="2.125" style="51" customWidth="1"/>
    <col min="13578" max="13578" width="24.75" style="51" customWidth="1"/>
    <col min="13579" max="13586" width="7.25" style="51" customWidth="1"/>
    <col min="13587" max="13822" width="9" style="51"/>
    <col min="13823" max="13823" width="2.25" style="51" customWidth="1"/>
    <col min="13824" max="13824" width="24.875" style="51" bestFit="1" customWidth="1"/>
    <col min="13825" max="13832" width="7.25" style="51" customWidth="1"/>
    <col min="13833" max="13833" width="2.125" style="51" customWidth="1"/>
    <col min="13834" max="13834" width="24.75" style="51" customWidth="1"/>
    <col min="13835" max="13842" width="7.25" style="51" customWidth="1"/>
    <col min="13843" max="14078" width="9" style="51"/>
    <col min="14079" max="14079" width="2.25" style="51" customWidth="1"/>
    <col min="14080" max="14080" width="24.875" style="51" bestFit="1" customWidth="1"/>
    <col min="14081" max="14088" width="7.25" style="51" customWidth="1"/>
    <col min="14089" max="14089" width="2.125" style="51" customWidth="1"/>
    <col min="14090" max="14090" width="24.75" style="51" customWidth="1"/>
    <col min="14091" max="14098" width="7.25" style="51" customWidth="1"/>
    <col min="14099" max="14334" width="9" style="51"/>
    <col min="14335" max="14335" width="2.25" style="51" customWidth="1"/>
    <col min="14336" max="14336" width="24.875" style="51" bestFit="1" customWidth="1"/>
    <col min="14337" max="14344" width="7.25" style="51" customWidth="1"/>
    <col min="14345" max="14345" width="2.125" style="51" customWidth="1"/>
    <col min="14346" max="14346" width="24.75" style="51" customWidth="1"/>
    <col min="14347" max="14354" width="7.25" style="51" customWidth="1"/>
    <col min="14355" max="14590" width="9" style="51"/>
    <col min="14591" max="14591" width="2.25" style="51" customWidth="1"/>
    <col min="14592" max="14592" width="24.875" style="51" bestFit="1" customWidth="1"/>
    <col min="14593" max="14600" width="7.25" style="51" customWidth="1"/>
    <col min="14601" max="14601" width="2.125" style="51" customWidth="1"/>
    <col min="14602" max="14602" width="24.75" style="51" customWidth="1"/>
    <col min="14603" max="14610" width="7.25" style="51" customWidth="1"/>
    <col min="14611" max="14846" width="9" style="51"/>
    <col min="14847" max="14847" width="2.25" style="51" customWidth="1"/>
    <col min="14848" max="14848" width="24.875" style="51" bestFit="1" customWidth="1"/>
    <col min="14849" max="14856" width="7.25" style="51" customWidth="1"/>
    <col min="14857" max="14857" width="2.125" style="51" customWidth="1"/>
    <col min="14858" max="14858" width="24.75" style="51" customWidth="1"/>
    <col min="14859" max="14866" width="7.25" style="51" customWidth="1"/>
    <col min="14867" max="15102" width="9" style="51"/>
    <col min="15103" max="15103" width="2.25" style="51" customWidth="1"/>
    <col min="15104" max="15104" width="24.875" style="51" bestFit="1" customWidth="1"/>
    <col min="15105" max="15112" width="7.25" style="51" customWidth="1"/>
    <col min="15113" max="15113" width="2.125" style="51" customWidth="1"/>
    <col min="15114" max="15114" width="24.75" style="51" customWidth="1"/>
    <col min="15115" max="15122" width="7.25" style="51" customWidth="1"/>
    <col min="15123" max="15358" width="9" style="51"/>
    <col min="15359" max="15359" width="2.25" style="51" customWidth="1"/>
    <col min="15360" max="15360" width="24.875" style="51" bestFit="1" customWidth="1"/>
    <col min="15361" max="15368" width="7.25" style="51" customWidth="1"/>
    <col min="15369" max="15369" width="2.125" style="51" customWidth="1"/>
    <col min="15370" max="15370" width="24.75" style="51" customWidth="1"/>
    <col min="15371" max="15378" width="7.25" style="51" customWidth="1"/>
    <col min="15379" max="15614" width="9" style="51"/>
    <col min="15615" max="15615" width="2.25" style="51" customWidth="1"/>
    <col min="15616" max="15616" width="24.875" style="51" bestFit="1" customWidth="1"/>
    <col min="15617" max="15624" width="7.25" style="51" customWidth="1"/>
    <col min="15625" max="15625" width="2.125" style="51" customWidth="1"/>
    <col min="15626" max="15626" width="24.75" style="51" customWidth="1"/>
    <col min="15627" max="15634" width="7.25" style="51" customWidth="1"/>
    <col min="15635" max="15870" width="9" style="51"/>
    <col min="15871" max="15871" width="2.25" style="51" customWidth="1"/>
    <col min="15872" max="15872" width="24.875" style="51" bestFit="1" customWidth="1"/>
    <col min="15873" max="15880" width="7.25" style="51" customWidth="1"/>
    <col min="15881" max="15881" width="2.125" style="51" customWidth="1"/>
    <col min="15882" max="15882" width="24.75" style="51" customWidth="1"/>
    <col min="15883" max="15890" width="7.25" style="51" customWidth="1"/>
    <col min="15891" max="16126" width="9" style="51"/>
    <col min="16127" max="16127" width="2.25" style="51" customWidth="1"/>
    <col min="16128" max="16128" width="24.875" style="51" bestFit="1" customWidth="1"/>
    <col min="16129" max="16136" width="7.25" style="51" customWidth="1"/>
    <col min="16137" max="16137" width="2.125" style="51" customWidth="1"/>
    <col min="16138" max="16138" width="24.75" style="51" customWidth="1"/>
    <col min="16139" max="16146" width="7.25" style="51" customWidth="1"/>
    <col min="16147" max="16384" width="9" style="51"/>
  </cols>
  <sheetData>
    <row r="1" spans="1:18" ht="18" customHeight="1">
      <c r="A1" s="101" t="s">
        <v>233</v>
      </c>
      <c r="N1" s="2"/>
      <c r="R1" s="2"/>
    </row>
    <row r="2" spans="1:18">
      <c r="J2" s="10" t="s">
        <v>684</v>
      </c>
      <c r="N2" s="10"/>
    </row>
    <row r="3" spans="1:18">
      <c r="A3" s="53"/>
      <c r="B3" s="15"/>
      <c r="C3" s="540" t="s">
        <v>234</v>
      </c>
      <c r="D3" s="540"/>
      <c r="E3" s="540"/>
      <c r="F3" s="540"/>
      <c r="G3" s="541" t="s">
        <v>235</v>
      </c>
      <c r="H3" s="540"/>
      <c r="I3" s="540"/>
      <c r="J3" s="540"/>
    </row>
    <row r="4" spans="1:18">
      <c r="A4" s="201"/>
      <c r="B4" s="202" t="s">
        <v>238</v>
      </c>
      <c r="C4" s="203" t="s">
        <v>3</v>
      </c>
      <c r="D4" s="204" t="s">
        <v>4</v>
      </c>
      <c r="E4" s="204" t="s">
        <v>6</v>
      </c>
      <c r="F4" s="204" t="s">
        <v>239</v>
      </c>
      <c r="G4" s="204" t="s">
        <v>3</v>
      </c>
      <c r="H4" s="204" t="s">
        <v>4</v>
      </c>
      <c r="I4" s="204" t="s">
        <v>6</v>
      </c>
      <c r="J4" s="205" t="s">
        <v>239</v>
      </c>
    </row>
    <row r="5" spans="1:18" s="131" customFormat="1" ht="10.5">
      <c r="A5" s="207"/>
      <c r="B5" s="130"/>
      <c r="C5" s="207" t="s">
        <v>729</v>
      </c>
      <c r="D5" s="207" t="s">
        <v>729</v>
      </c>
      <c r="E5" s="207" t="s">
        <v>729</v>
      </c>
      <c r="F5" s="207" t="s">
        <v>89</v>
      </c>
      <c r="G5" s="207" t="s">
        <v>729</v>
      </c>
      <c r="H5" s="207" t="s">
        <v>729</v>
      </c>
      <c r="I5" s="207" t="s">
        <v>729</v>
      </c>
      <c r="J5" s="207" t="s">
        <v>89</v>
      </c>
    </row>
    <row r="6" spans="1:18">
      <c r="A6" s="2" t="s">
        <v>240</v>
      </c>
      <c r="B6" s="132"/>
      <c r="C6" s="209">
        <v>31143</v>
      </c>
      <c r="D6" s="209">
        <v>33406</v>
      </c>
      <c r="E6" s="209">
        <v>64549</v>
      </c>
      <c r="F6" s="209"/>
      <c r="G6" s="209">
        <v>30858</v>
      </c>
      <c r="H6" s="209">
        <v>33164</v>
      </c>
      <c r="I6" s="209">
        <v>64022</v>
      </c>
      <c r="J6" s="209"/>
    </row>
    <row r="7" spans="1:18">
      <c r="A7" s="2"/>
      <c r="B7" s="132" t="s">
        <v>241</v>
      </c>
      <c r="C7" s="209">
        <v>19220</v>
      </c>
      <c r="D7" s="209">
        <v>14897</v>
      </c>
      <c r="E7" s="209">
        <v>34117</v>
      </c>
      <c r="F7" s="376">
        <v>100</v>
      </c>
      <c r="G7" s="209">
        <v>18448</v>
      </c>
      <c r="H7" s="209">
        <v>14425</v>
      </c>
      <c r="I7" s="209">
        <v>32873</v>
      </c>
      <c r="J7" s="210">
        <v>100</v>
      </c>
    </row>
    <row r="8" spans="1:18">
      <c r="A8" s="2"/>
      <c r="B8" s="132" t="s">
        <v>242</v>
      </c>
      <c r="C8" s="209">
        <v>960</v>
      </c>
      <c r="D8" s="209">
        <v>492</v>
      </c>
      <c r="E8" s="209">
        <v>1452</v>
      </c>
      <c r="F8" s="209"/>
      <c r="G8" s="209">
        <v>1326</v>
      </c>
      <c r="H8" s="209">
        <v>675</v>
      </c>
      <c r="I8" s="209">
        <v>2001</v>
      </c>
      <c r="J8" s="209"/>
    </row>
    <row r="9" spans="1:18" s="32" customFormat="1">
      <c r="A9" s="2" t="s">
        <v>243</v>
      </c>
      <c r="B9" s="132"/>
      <c r="C9" s="209">
        <v>1675</v>
      </c>
      <c r="D9" s="209">
        <v>1737</v>
      </c>
      <c r="E9" s="209">
        <v>3412</v>
      </c>
      <c r="F9" s="210">
        <v>10</v>
      </c>
      <c r="G9" s="209">
        <v>1717</v>
      </c>
      <c r="H9" s="209">
        <v>1549</v>
      </c>
      <c r="I9" s="209">
        <v>3266</v>
      </c>
      <c r="J9" s="210">
        <v>9.9</v>
      </c>
    </row>
    <row r="10" spans="1:18">
      <c r="A10" s="2"/>
      <c r="B10" s="132" t="s">
        <v>244</v>
      </c>
      <c r="C10" s="209">
        <v>1655</v>
      </c>
      <c r="D10" s="209">
        <v>1734</v>
      </c>
      <c r="E10" s="209">
        <v>3389</v>
      </c>
      <c r="F10" s="210">
        <v>9.9</v>
      </c>
      <c r="G10" s="209">
        <v>1703</v>
      </c>
      <c r="H10" s="209">
        <v>1548</v>
      </c>
      <c r="I10" s="209">
        <v>3251</v>
      </c>
      <c r="J10" s="210">
        <v>9.9</v>
      </c>
    </row>
    <row r="11" spans="1:18">
      <c r="A11" s="2"/>
      <c r="B11" s="132" t="s">
        <v>246</v>
      </c>
      <c r="C11" s="209">
        <v>17</v>
      </c>
      <c r="D11" s="209">
        <v>1</v>
      </c>
      <c r="E11" s="209">
        <v>18</v>
      </c>
      <c r="F11" s="210">
        <v>0.1</v>
      </c>
      <c r="G11" s="209">
        <v>13</v>
      </c>
      <c r="H11" s="209">
        <v>1</v>
      </c>
      <c r="I11" s="209">
        <v>14</v>
      </c>
      <c r="J11" s="210">
        <v>0</v>
      </c>
    </row>
    <row r="12" spans="1:18" s="32" customFormat="1">
      <c r="A12" s="2"/>
      <c r="B12" s="132" t="s">
        <v>248</v>
      </c>
      <c r="C12" s="209">
        <v>3</v>
      </c>
      <c r="D12" s="209">
        <v>2</v>
      </c>
      <c r="E12" s="209">
        <v>5</v>
      </c>
      <c r="F12" s="210">
        <v>0</v>
      </c>
      <c r="G12" s="209">
        <v>1</v>
      </c>
      <c r="H12" s="209">
        <v>0</v>
      </c>
      <c r="I12" s="209">
        <v>1</v>
      </c>
      <c r="J12" s="210">
        <v>0</v>
      </c>
    </row>
    <row r="13" spans="1:18" s="32" customFormat="1">
      <c r="A13" s="2" t="s">
        <v>249</v>
      </c>
      <c r="B13" s="132"/>
      <c r="C13" s="209">
        <v>8724</v>
      </c>
      <c r="D13" s="209">
        <v>4076</v>
      </c>
      <c r="E13" s="209">
        <v>12800</v>
      </c>
      <c r="F13" s="210">
        <v>37.5</v>
      </c>
      <c r="G13" s="209">
        <v>7734</v>
      </c>
      <c r="H13" s="209">
        <v>3494</v>
      </c>
      <c r="I13" s="209">
        <v>11228</v>
      </c>
      <c r="J13" s="210">
        <v>34.200000000000003</v>
      </c>
    </row>
    <row r="14" spans="1:18">
      <c r="A14" s="2"/>
      <c r="B14" s="132" t="s">
        <v>251</v>
      </c>
      <c r="C14" s="209">
        <v>23</v>
      </c>
      <c r="D14" s="209">
        <v>7</v>
      </c>
      <c r="E14" s="209">
        <v>30</v>
      </c>
      <c r="F14" s="210">
        <v>0.1</v>
      </c>
      <c r="G14" s="209">
        <v>8</v>
      </c>
      <c r="H14" s="209">
        <v>0</v>
      </c>
      <c r="I14" s="209">
        <v>8</v>
      </c>
      <c r="J14" s="210">
        <v>0</v>
      </c>
    </row>
    <row r="15" spans="1:18">
      <c r="A15" s="2"/>
      <c r="B15" s="132" t="s">
        <v>253</v>
      </c>
      <c r="C15" s="209">
        <v>2712</v>
      </c>
      <c r="D15" s="209">
        <v>463</v>
      </c>
      <c r="E15" s="209">
        <v>3175</v>
      </c>
      <c r="F15" s="210">
        <v>9.3000000000000007</v>
      </c>
      <c r="G15" s="209">
        <v>2310</v>
      </c>
      <c r="H15" s="209">
        <v>392</v>
      </c>
      <c r="I15" s="209">
        <v>2702</v>
      </c>
      <c r="J15" s="210">
        <v>8.1999999999999993</v>
      </c>
    </row>
    <row r="16" spans="1:18" s="32" customFormat="1">
      <c r="A16" s="2"/>
      <c r="B16" s="132" t="s">
        <v>255</v>
      </c>
      <c r="C16" s="209">
        <v>5989</v>
      </c>
      <c r="D16" s="209">
        <v>3606</v>
      </c>
      <c r="E16" s="209">
        <v>9595</v>
      </c>
      <c r="F16" s="210">
        <v>28.1</v>
      </c>
      <c r="G16" s="209">
        <v>5416</v>
      </c>
      <c r="H16" s="209">
        <v>3102</v>
      </c>
      <c r="I16" s="209">
        <v>8518</v>
      </c>
      <c r="J16" s="210">
        <v>25.9</v>
      </c>
    </row>
    <row r="17" spans="1:18" s="32" customFormat="1">
      <c r="A17" s="2" t="s">
        <v>256</v>
      </c>
      <c r="B17" s="132"/>
      <c r="C17" s="209">
        <v>8814</v>
      </c>
      <c r="D17" s="209">
        <v>9075</v>
      </c>
      <c r="E17" s="209">
        <v>17889</v>
      </c>
      <c r="F17" s="210">
        <v>52.4</v>
      </c>
      <c r="G17" s="209">
        <v>8867</v>
      </c>
      <c r="H17" s="209">
        <v>9321</v>
      </c>
      <c r="I17" s="209">
        <v>18188</v>
      </c>
      <c r="J17" s="210">
        <v>55.3</v>
      </c>
    </row>
    <row r="18" spans="1:18">
      <c r="A18" s="2"/>
      <c r="B18" s="132" t="s">
        <v>258</v>
      </c>
      <c r="C18" s="209">
        <v>70</v>
      </c>
      <c r="D18" s="209">
        <v>16</v>
      </c>
      <c r="E18" s="209">
        <v>86</v>
      </c>
      <c r="F18" s="210">
        <v>0.3</v>
      </c>
      <c r="G18" s="209">
        <v>53</v>
      </c>
      <c r="H18" s="209">
        <v>13</v>
      </c>
      <c r="I18" s="209">
        <v>66</v>
      </c>
      <c r="J18" s="210">
        <v>0.2</v>
      </c>
    </row>
    <row r="19" spans="1:18">
      <c r="A19" s="2"/>
      <c r="B19" s="132" t="s">
        <v>260</v>
      </c>
      <c r="C19" s="209">
        <v>1262</v>
      </c>
      <c r="D19" s="209">
        <v>278</v>
      </c>
      <c r="E19" s="209">
        <v>1540</v>
      </c>
      <c r="F19" s="210">
        <v>4.5</v>
      </c>
      <c r="G19" s="209">
        <v>1410</v>
      </c>
      <c r="H19" s="209">
        <v>372</v>
      </c>
      <c r="I19" s="209">
        <v>1782</v>
      </c>
      <c r="J19" s="210">
        <v>5.4</v>
      </c>
    </row>
    <row r="20" spans="1:18">
      <c r="A20" s="2"/>
      <c r="B20" s="132" t="s">
        <v>262</v>
      </c>
      <c r="C20" s="209">
        <v>3047</v>
      </c>
      <c r="D20" s="209">
        <v>3491</v>
      </c>
      <c r="E20" s="209">
        <v>6538</v>
      </c>
      <c r="F20" s="210">
        <v>19.2</v>
      </c>
      <c r="G20" s="209">
        <v>2512</v>
      </c>
      <c r="H20" s="209">
        <v>2707</v>
      </c>
      <c r="I20" s="209">
        <v>5219</v>
      </c>
      <c r="J20" s="210">
        <v>15.9</v>
      </c>
    </row>
    <row r="21" spans="1:18">
      <c r="A21" s="2"/>
      <c r="B21" s="132" t="s">
        <v>264</v>
      </c>
      <c r="C21" s="209">
        <v>294</v>
      </c>
      <c r="D21" s="209">
        <v>366</v>
      </c>
      <c r="E21" s="209">
        <v>660</v>
      </c>
      <c r="F21" s="210">
        <v>1.9</v>
      </c>
      <c r="G21" s="209">
        <v>236</v>
      </c>
      <c r="H21" s="209">
        <v>306</v>
      </c>
      <c r="I21" s="209">
        <v>542</v>
      </c>
      <c r="J21" s="210">
        <v>1.6</v>
      </c>
    </row>
    <row r="22" spans="1:18">
      <c r="A22" s="2"/>
      <c r="B22" s="132" t="s">
        <v>266</v>
      </c>
      <c r="C22" s="209">
        <v>85</v>
      </c>
      <c r="D22" s="209">
        <v>52</v>
      </c>
      <c r="E22" s="209">
        <v>137</v>
      </c>
      <c r="F22" s="210">
        <v>0.4</v>
      </c>
      <c r="G22" s="209">
        <v>73</v>
      </c>
      <c r="H22" s="209">
        <v>63</v>
      </c>
      <c r="I22" s="209">
        <v>136</v>
      </c>
      <c r="J22" s="210">
        <v>0.4</v>
      </c>
    </row>
    <row r="23" spans="1:18">
      <c r="A23" s="2"/>
      <c r="B23" s="132" t="s">
        <v>268</v>
      </c>
      <c r="C23" s="209"/>
      <c r="D23" s="209"/>
      <c r="E23" s="209"/>
      <c r="F23" s="210"/>
      <c r="G23" s="209">
        <v>768</v>
      </c>
      <c r="H23" s="209">
        <v>1311</v>
      </c>
      <c r="I23" s="209">
        <v>2079</v>
      </c>
      <c r="J23" s="210">
        <v>6.3</v>
      </c>
    </row>
    <row r="24" spans="1:18">
      <c r="A24" s="2"/>
      <c r="B24" s="132" t="s">
        <v>270</v>
      </c>
      <c r="C24" s="209">
        <v>3329</v>
      </c>
      <c r="D24" s="209">
        <v>4661</v>
      </c>
      <c r="E24" s="209">
        <v>7990</v>
      </c>
      <c r="F24" s="210">
        <v>23.4</v>
      </c>
      <c r="G24" s="209">
        <v>3165</v>
      </c>
      <c r="H24" s="209">
        <v>4365</v>
      </c>
      <c r="I24" s="209">
        <v>7530</v>
      </c>
      <c r="J24" s="210">
        <v>22.9</v>
      </c>
    </row>
    <row r="25" spans="1:18">
      <c r="A25" s="2"/>
      <c r="B25" s="132" t="s">
        <v>272</v>
      </c>
      <c r="C25" s="209">
        <v>727</v>
      </c>
      <c r="D25" s="209">
        <v>211</v>
      </c>
      <c r="E25" s="209">
        <v>938</v>
      </c>
      <c r="F25" s="210">
        <v>2.7</v>
      </c>
      <c r="G25" s="209">
        <v>650</v>
      </c>
      <c r="H25" s="209">
        <v>184</v>
      </c>
      <c r="I25" s="209">
        <v>834</v>
      </c>
      <c r="J25" s="210">
        <v>2.5</v>
      </c>
    </row>
    <row r="26" spans="1:18">
      <c r="A26" s="212" t="s">
        <v>274</v>
      </c>
      <c r="B26" s="218"/>
      <c r="C26" s="375">
        <v>7</v>
      </c>
      <c r="D26" s="197">
        <v>9</v>
      </c>
      <c r="E26" s="197">
        <v>16</v>
      </c>
      <c r="F26" s="377">
        <v>0</v>
      </c>
      <c r="G26" s="197">
        <v>130</v>
      </c>
      <c r="H26" s="197">
        <v>61</v>
      </c>
      <c r="I26" s="197">
        <v>191</v>
      </c>
      <c r="J26" s="377">
        <v>0.6</v>
      </c>
    </row>
    <row r="28" spans="1:18" ht="13.5">
      <c r="A28" s="199"/>
      <c r="B28" s="200"/>
      <c r="C28" s="8" t="s">
        <v>236</v>
      </c>
      <c r="D28" s="7"/>
      <c r="E28" s="7"/>
      <c r="F28" s="7"/>
      <c r="G28" s="8" t="s">
        <v>237</v>
      </c>
      <c r="H28" s="7"/>
      <c r="I28" s="7"/>
      <c r="J28" s="7"/>
      <c r="N28" s="2"/>
      <c r="R28" s="2"/>
    </row>
    <row r="29" spans="1:18">
      <c r="A29" s="206"/>
      <c r="B29" s="202" t="s">
        <v>238</v>
      </c>
      <c r="C29" s="204" t="s">
        <v>3</v>
      </c>
      <c r="D29" s="204" t="s">
        <v>4</v>
      </c>
      <c r="E29" s="204" t="s">
        <v>6</v>
      </c>
      <c r="F29" s="205" t="s">
        <v>239</v>
      </c>
      <c r="G29" s="204" t="s">
        <v>3</v>
      </c>
      <c r="H29" s="204" t="s">
        <v>4</v>
      </c>
      <c r="I29" s="204" t="s">
        <v>6</v>
      </c>
      <c r="J29" s="205" t="s">
        <v>239</v>
      </c>
      <c r="N29" s="2"/>
      <c r="R29" s="2"/>
    </row>
    <row r="30" spans="1:18">
      <c r="A30" s="207"/>
      <c r="B30" s="130"/>
      <c r="C30" s="207" t="s">
        <v>729</v>
      </c>
      <c r="D30" s="207" t="s">
        <v>729</v>
      </c>
      <c r="E30" s="207" t="s">
        <v>729</v>
      </c>
      <c r="F30" s="207" t="s">
        <v>89</v>
      </c>
      <c r="G30" s="207" t="s">
        <v>729</v>
      </c>
      <c r="H30" s="207" t="s">
        <v>729</v>
      </c>
      <c r="I30" s="207" t="s">
        <v>729</v>
      </c>
      <c r="J30" s="207" t="s">
        <v>89</v>
      </c>
      <c r="N30" s="2"/>
      <c r="R30" s="2"/>
    </row>
    <row r="31" spans="1:18" ht="13.5">
      <c r="A31" s="2" t="s">
        <v>240</v>
      </c>
      <c r="B31" s="208"/>
      <c r="C31" s="209">
        <v>29856</v>
      </c>
      <c r="D31" s="209">
        <v>32212</v>
      </c>
      <c r="E31" s="209">
        <v>62068</v>
      </c>
      <c r="F31" s="210"/>
      <c r="G31" s="209">
        <v>29105</v>
      </c>
      <c r="H31" s="209">
        <v>31193</v>
      </c>
      <c r="I31" s="209">
        <v>60298</v>
      </c>
      <c r="J31" s="210"/>
      <c r="N31" s="2"/>
      <c r="R31" s="2"/>
    </row>
    <row r="32" spans="1:18">
      <c r="A32" s="10"/>
      <c r="B32" s="132" t="s">
        <v>241</v>
      </c>
      <c r="C32" s="209">
        <v>16773</v>
      </c>
      <c r="D32" s="209">
        <v>13191</v>
      </c>
      <c r="E32" s="209">
        <v>29964</v>
      </c>
      <c r="F32" s="210">
        <v>100</v>
      </c>
      <c r="G32" s="209">
        <v>16617</v>
      </c>
      <c r="H32" s="209">
        <v>13186</v>
      </c>
      <c r="I32" s="209">
        <v>29803</v>
      </c>
      <c r="J32" s="210">
        <v>100.00000000000001</v>
      </c>
      <c r="N32" s="2"/>
      <c r="R32" s="2"/>
    </row>
    <row r="33" spans="1:18">
      <c r="A33" s="10"/>
      <c r="B33" s="132" t="s">
        <v>242</v>
      </c>
      <c r="C33" s="209">
        <v>1675</v>
      </c>
      <c r="D33" s="209">
        <v>692</v>
      </c>
      <c r="E33" s="209">
        <v>2367</v>
      </c>
      <c r="F33" s="210"/>
      <c r="G33" s="209">
        <v>1000</v>
      </c>
      <c r="H33" s="209">
        <v>504</v>
      </c>
      <c r="I33" s="209">
        <v>1504</v>
      </c>
      <c r="J33" s="210"/>
      <c r="N33" s="2"/>
      <c r="R33" s="2"/>
    </row>
    <row r="34" spans="1:18" ht="13.5">
      <c r="A34" s="2" t="s">
        <v>243</v>
      </c>
      <c r="B34" s="208"/>
      <c r="C34" s="209">
        <v>1228</v>
      </c>
      <c r="D34" s="209">
        <v>997</v>
      </c>
      <c r="E34" s="209">
        <v>2225</v>
      </c>
      <c r="F34" s="210">
        <v>7.4255773594980647</v>
      </c>
      <c r="G34" s="209">
        <v>1107</v>
      </c>
      <c r="H34" s="209">
        <v>835</v>
      </c>
      <c r="I34" s="209">
        <v>1942</v>
      </c>
      <c r="J34" s="210">
        <v>6.5161225379995305</v>
      </c>
      <c r="N34" s="2"/>
      <c r="R34" s="2"/>
    </row>
    <row r="35" spans="1:18">
      <c r="A35" s="10"/>
      <c r="B35" s="132" t="s">
        <v>245</v>
      </c>
      <c r="C35" s="209">
        <v>1221</v>
      </c>
      <c r="D35" s="209">
        <v>996</v>
      </c>
      <c r="E35" s="209">
        <v>2217</v>
      </c>
      <c r="F35" s="210">
        <v>7.3988786543852614</v>
      </c>
      <c r="G35" s="209">
        <v>1106</v>
      </c>
      <c r="H35" s="209">
        <v>835</v>
      </c>
      <c r="I35" s="209">
        <v>1941</v>
      </c>
      <c r="J35" s="210">
        <v>6.5127671710901582</v>
      </c>
      <c r="N35" s="2"/>
      <c r="R35" s="2"/>
    </row>
    <row r="36" spans="1:18">
      <c r="A36" s="10"/>
      <c r="B36" s="132" t="s">
        <v>247</v>
      </c>
      <c r="C36" s="209">
        <v>7</v>
      </c>
      <c r="D36" s="209">
        <v>1</v>
      </c>
      <c r="E36" s="209">
        <v>8</v>
      </c>
      <c r="F36" s="210">
        <v>2.6698705112802028E-2</v>
      </c>
      <c r="G36" s="209">
        <v>1</v>
      </c>
      <c r="H36" s="209">
        <v>0</v>
      </c>
      <c r="I36" s="209">
        <v>1</v>
      </c>
      <c r="J36" s="210">
        <v>3.3553669093715397E-3</v>
      </c>
      <c r="N36" s="2"/>
      <c r="R36" s="2"/>
    </row>
    <row r="37" spans="1:18" ht="13.5">
      <c r="A37" s="2" t="s">
        <v>249</v>
      </c>
      <c r="B37" s="208"/>
      <c r="C37" s="209">
        <v>7070</v>
      </c>
      <c r="D37" s="209">
        <v>2939</v>
      </c>
      <c r="E37" s="209">
        <v>10009</v>
      </c>
      <c r="F37" s="210">
        <v>33.403417434254443</v>
      </c>
      <c r="G37" s="209">
        <v>7015</v>
      </c>
      <c r="H37" s="209">
        <v>2918</v>
      </c>
      <c r="I37" s="209">
        <v>9933</v>
      </c>
      <c r="J37" s="210">
        <v>33.32885951078751</v>
      </c>
      <c r="N37" s="2"/>
      <c r="R37" s="2"/>
    </row>
    <row r="38" spans="1:18">
      <c r="A38" s="10"/>
      <c r="B38" s="211" t="s">
        <v>250</v>
      </c>
      <c r="C38" s="209">
        <v>7</v>
      </c>
      <c r="D38" s="209">
        <v>1</v>
      </c>
      <c r="E38" s="209">
        <v>8</v>
      </c>
      <c r="F38" s="210">
        <v>2.6698705112802028E-2</v>
      </c>
      <c r="G38" s="209">
        <v>6</v>
      </c>
      <c r="H38" s="209">
        <v>1</v>
      </c>
      <c r="I38" s="209">
        <v>7</v>
      </c>
      <c r="J38" s="210">
        <v>2.3487568365600779E-2</v>
      </c>
      <c r="N38" s="2"/>
      <c r="R38" s="2"/>
    </row>
    <row r="39" spans="1:18">
      <c r="A39" s="10"/>
      <c r="B39" s="132" t="s">
        <v>252</v>
      </c>
      <c r="C39" s="209">
        <v>1898</v>
      </c>
      <c r="D39" s="209">
        <v>322</v>
      </c>
      <c r="E39" s="209">
        <v>2220</v>
      </c>
      <c r="F39" s="210">
        <v>7.4088906688025631</v>
      </c>
      <c r="G39" s="209">
        <v>1773</v>
      </c>
      <c r="H39" s="209">
        <v>317</v>
      </c>
      <c r="I39" s="209">
        <v>2090</v>
      </c>
      <c r="J39" s="210">
        <v>7.0127168405865179</v>
      </c>
      <c r="N39" s="2"/>
      <c r="R39" s="2"/>
    </row>
    <row r="40" spans="1:18">
      <c r="A40" s="10"/>
      <c r="B40" s="132" t="s">
        <v>254</v>
      </c>
      <c r="C40" s="209">
        <v>5165</v>
      </c>
      <c r="D40" s="209">
        <v>2616</v>
      </c>
      <c r="E40" s="209">
        <v>7781</v>
      </c>
      <c r="F40" s="210">
        <v>25.96782806033907</v>
      </c>
      <c r="G40" s="209">
        <v>5236</v>
      </c>
      <c r="H40" s="209">
        <v>2600</v>
      </c>
      <c r="I40" s="209">
        <v>7836</v>
      </c>
      <c r="J40" s="210">
        <v>26.29265510183539</v>
      </c>
      <c r="N40" s="2"/>
      <c r="R40" s="2"/>
    </row>
    <row r="41" spans="1:18" ht="13.5">
      <c r="A41" s="2" t="s">
        <v>256</v>
      </c>
      <c r="B41" s="208"/>
      <c r="C41" s="209">
        <v>8386</v>
      </c>
      <c r="D41" s="209">
        <v>9209</v>
      </c>
      <c r="E41" s="209">
        <v>17595</v>
      </c>
      <c r="F41" s="210">
        <v>58.720464557468965</v>
      </c>
      <c r="G41" s="209">
        <v>8270</v>
      </c>
      <c r="H41" s="209">
        <v>9295</v>
      </c>
      <c r="I41" s="209">
        <v>17565</v>
      </c>
      <c r="J41" s="210">
        <v>59</v>
      </c>
      <c r="N41" s="2"/>
      <c r="R41" s="2"/>
    </row>
    <row r="42" spans="1:18">
      <c r="A42" s="10"/>
      <c r="B42" s="211" t="s">
        <v>257</v>
      </c>
      <c r="C42" s="209">
        <v>66</v>
      </c>
      <c r="D42" s="209">
        <v>17</v>
      </c>
      <c r="E42" s="209">
        <v>83</v>
      </c>
      <c r="F42" s="210">
        <v>0.27699906554532105</v>
      </c>
      <c r="G42" s="209">
        <v>52</v>
      </c>
      <c r="H42" s="209">
        <v>16</v>
      </c>
      <c r="I42" s="209">
        <v>68</v>
      </c>
      <c r="J42" s="210">
        <v>0.22816494983726471</v>
      </c>
      <c r="N42" s="2"/>
      <c r="R42" s="2"/>
    </row>
    <row r="43" spans="1:18">
      <c r="A43" s="10"/>
      <c r="B43" s="47" t="s">
        <v>259</v>
      </c>
      <c r="C43" s="209">
        <v>275</v>
      </c>
      <c r="D43" s="209">
        <v>179</v>
      </c>
      <c r="E43" s="209">
        <v>454</v>
      </c>
      <c r="F43" s="210">
        <v>1.5151515151515151</v>
      </c>
      <c r="G43" s="209">
        <v>316</v>
      </c>
      <c r="H43" s="209">
        <v>139</v>
      </c>
      <c r="I43" s="209">
        <v>455</v>
      </c>
      <c r="J43" s="210">
        <v>1.5266919437640505</v>
      </c>
      <c r="N43" s="2"/>
      <c r="R43" s="2"/>
    </row>
    <row r="44" spans="1:18">
      <c r="A44" s="10"/>
      <c r="B44" s="47" t="s">
        <v>261</v>
      </c>
      <c r="C44" s="209">
        <v>1138</v>
      </c>
      <c r="D44" s="209">
        <v>229</v>
      </c>
      <c r="E44" s="209">
        <v>1367</v>
      </c>
      <c r="F44" s="210">
        <v>4.5621412361500466</v>
      </c>
      <c r="G44" s="209">
        <v>1022</v>
      </c>
      <c r="H44" s="209">
        <v>217</v>
      </c>
      <c r="I44" s="209">
        <v>1239</v>
      </c>
      <c r="J44" s="210">
        <v>4.1572996007113376</v>
      </c>
      <c r="N44" s="2"/>
      <c r="R44" s="2"/>
    </row>
    <row r="45" spans="1:18">
      <c r="A45" s="10"/>
      <c r="B45" s="47" t="s">
        <v>263</v>
      </c>
      <c r="C45" s="209">
        <v>2267</v>
      </c>
      <c r="D45" s="209">
        <v>2373</v>
      </c>
      <c r="E45" s="209">
        <v>4640</v>
      </c>
      <c r="F45" s="210">
        <v>15.485248965425177</v>
      </c>
      <c r="G45" s="209">
        <v>2107</v>
      </c>
      <c r="H45" s="209">
        <v>2275</v>
      </c>
      <c r="I45" s="209">
        <v>4382</v>
      </c>
      <c r="J45" s="210">
        <v>14.703217796866086</v>
      </c>
      <c r="M45" s="376"/>
    </row>
    <row r="46" spans="1:18">
      <c r="A46" s="10"/>
      <c r="B46" s="47" t="s">
        <v>265</v>
      </c>
      <c r="C46" s="209">
        <v>235</v>
      </c>
      <c r="D46" s="209">
        <v>322</v>
      </c>
      <c r="E46" s="209">
        <v>557</v>
      </c>
      <c r="F46" s="210">
        <v>1.8588973434788412</v>
      </c>
      <c r="G46" s="209">
        <v>206</v>
      </c>
      <c r="H46" s="209">
        <v>274</v>
      </c>
      <c r="I46" s="209">
        <v>480</v>
      </c>
      <c r="J46" s="210">
        <v>1.6105761164983392</v>
      </c>
    </row>
    <row r="47" spans="1:18">
      <c r="A47" s="10"/>
      <c r="B47" s="47" t="s">
        <v>267</v>
      </c>
      <c r="C47" s="209">
        <v>170</v>
      </c>
      <c r="D47" s="209">
        <v>96</v>
      </c>
      <c r="E47" s="209">
        <v>266</v>
      </c>
      <c r="F47" s="210">
        <v>0.88773194500066743</v>
      </c>
      <c r="G47" s="209">
        <v>196</v>
      </c>
      <c r="H47" s="209">
        <v>120</v>
      </c>
      <c r="I47" s="209">
        <v>316</v>
      </c>
      <c r="J47" s="210">
        <v>1.0602959433614065</v>
      </c>
    </row>
    <row r="48" spans="1:18">
      <c r="A48" s="10"/>
      <c r="B48" s="47" t="s">
        <v>269</v>
      </c>
      <c r="C48" s="209">
        <v>361</v>
      </c>
      <c r="D48" s="209">
        <v>173</v>
      </c>
      <c r="E48" s="209">
        <v>534</v>
      </c>
      <c r="F48" s="210">
        <v>1.7821385662795355</v>
      </c>
      <c r="G48" s="209">
        <v>413</v>
      </c>
      <c r="H48" s="209">
        <v>230</v>
      </c>
      <c r="I48" s="209">
        <v>643</v>
      </c>
      <c r="J48" s="210">
        <v>2.1575009227259003</v>
      </c>
    </row>
    <row r="49" spans="1:14">
      <c r="A49" s="10"/>
      <c r="B49" s="47" t="s">
        <v>271</v>
      </c>
      <c r="C49" s="209">
        <v>697</v>
      </c>
      <c r="D49" s="209">
        <v>1247</v>
      </c>
      <c r="E49" s="209">
        <v>1944</v>
      </c>
      <c r="F49" s="210">
        <v>6.4877853424108931</v>
      </c>
      <c r="G49" s="209">
        <v>652</v>
      </c>
      <c r="H49" s="209">
        <v>1163</v>
      </c>
      <c r="I49" s="209">
        <v>1815</v>
      </c>
      <c r="J49" s="210">
        <v>6.0899909405093444</v>
      </c>
      <c r="N49" s="376"/>
    </row>
    <row r="50" spans="1:14">
      <c r="A50" s="10"/>
      <c r="B50" s="47" t="s">
        <v>273</v>
      </c>
      <c r="C50" s="209">
        <v>437</v>
      </c>
      <c r="D50" s="209">
        <v>735</v>
      </c>
      <c r="E50" s="209">
        <v>1172</v>
      </c>
      <c r="F50" s="210">
        <v>3.9113602990254974</v>
      </c>
      <c r="G50" s="209">
        <v>400</v>
      </c>
      <c r="H50" s="209">
        <v>664</v>
      </c>
      <c r="I50" s="209">
        <v>1064</v>
      </c>
      <c r="J50" s="210">
        <v>3.5701103915713182</v>
      </c>
      <c r="N50" s="376"/>
    </row>
    <row r="51" spans="1:14">
      <c r="A51" s="10"/>
      <c r="B51" s="132" t="s">
        <v>275</v>
      </c>
      <c r="C51" s="209">
        <v>589</v>
      </c>
      <c r="D51" s="209">
        <v>617</v>
      </c>
      <c r="E51" s="209">
        <v>1206</v>
      </c>
      <c r="F51" s="210">
        <v>4.024829795754906</v>
      </c>
      <c r="G51" s="209">
        <v>581</v>
      </c>
      <c r="H51" s="209">
        <v>601</v>
      </c>
      <c r="I51" s="209">
        <v>1182</v>
      </c>
      <c r="J51" s="210">
        <v>3.9660436868771605</v>
      </c>
    </row>
    <row r="52" spans="1:14">
      <c r="A52" s="2"/>
      <c r="B52" s="132" t="s">
        <v>276</v>
      </c>
      <c r="C52" s="209">
        <v>585</v>
      </c>
      <c r="D52" s="209">
        <v>2431</v>
      </c>
      <c r="E52" s="209">
        <v>3016</v>
      </c>
      <c r="F52" s="210">
        <v>10.065411827526365</v>
      </c>
      <c r="G52" s="209">
        <v>669</v>
      </c>
      <c r="H52" s="209">
        <v>2710</v>
      </c>
      <c r="I52" s="209">
        <v>3379</v>
      </c>
      <c r="J52" s="210">
        <v>11.337784786766433</v>
      </c>
    </row>
    <row r="53" spans="1:14">
      <c r="A53" s="2"/>
      <c r="B53" s="132" t="s">
        <v>277</v>
      </c>
      <c r="C53" s="209">
        <v>154</v>
      </c>
      <c r="D53" s="209">
        <v>133</v>
      </c>
      <c r="E53" s="209">
        <v>287</v>
      </c>
      <c r="F53" s="210">
        <v>0.95781604592177283</v>
      </c>
      <c r="G53" s="209">
        <v>233</v>
      </c>
      <c r="H53" s="209">
        <v>164</v>
      </c>
      <c r="I53" s="209">
        <v>397</v>
      </c>
      <c r="J53" s="210">
        <v>1.3320806630205013</v>
      </c>
    </row>
    <row r="54" spans="1:14">
      <c r="A54" s="2"/>
      <c r="B54" s="132" t="s">
        <v>278</v>
      </c>
      <c r="C54" s="209">
        <v>749</v>
      </c>
      <c r="D54" s="209">
        <v>428</v>
      </c>
      <c r="E54" s="209">
        <v>1177</v>
      </c>
      <c r="F54" s="210">
        <v>3.9280469897209986</v>
      </c>
      <c r="G54" s="209">
        <v>798</v>
      </c>
      <c r="H54" s="209">
        <v>444</v>
      </c>
      <c r="I54" s="209">
        <v>1242</v>
      </c>
      <c r="J54" s="210">
        <v>4.1673657014394525</v>
      </c>
    </row>
    <row r="55" spans="1:14">
      <c r="A55" s="2"/>
      <c r="B55" s="132" t="s">
        <v>279</v>
      </c>
      <c r="C55" s="209">
        <v>663</v>
      </c>
      <c r="D55" s="209">
        <v>229</v>
      </c>
      <c r="E55" s="209">
        <v>892</v>
      </c>
      <c r="F55" s="210">
        <v>2.9769056200774262</v>
      </c>
      <c r="G55" s="209">
        <v>625</v>
      </c>
      <c r="H55" s="209">
        <v>278</v>
      </c>
      <c r="I55" s="209">
        <v>903</v>
      </c>
      <c r="J55" s="210">
        <v>3.0298963191625008</v>
      </c>
    </row>
    <row r="56" spans="1:14">
      <c r="A56" s="213" t="s">
        <v>280</v>
      </c>
      <c r="C56" s="375">
        <v>89</v>
      </c>
      <c r="D56" s="209">
        <v>46</v>
      </c>
      <c r="E56" s="209">
        <v>135</v>
      </c>
      <c r="F56" s="210">
        <v>0.45054064877853423</v>
      </c>
      <c r="G56" s="209">
        <v>225</v>
      </c>
      <c r="H56" s="209">
        <v>138</v>
      </c>
      <c r="I56" s="209">
        <v>363</v>
      </c>
      <c r="J56" s="210">
        <v>1.2179981881018689</v>
      </c>
    </row>
    <row r="57" spans="1:14">
      <c r="A57" s="51" t="s">
        <v>281</v>
      </c>
      <c r="B57" s="3"/>
      <c r="C57" s="53"/>
      <c r="D57" s="53"/>
      <c r="E57" s="53"/>
      <c r="F57" s="3"/>
      <c r="G57" s="53"/>
      <c r="H57" s="53"/>
      <c r="I57" s="53"/>
      <c r="J57" s="3" t="s">
        <v>581</v>
      </c>
    </row>
  </sheetData>
  <mergeCells count="2">
    <mergeCell ref="C3:F3"/>
    <mergeCell ref="G3:J3"/>
  </mergeCells>
  <phoneticPr fontId="7"/>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workbookViewId="0">
      <selection activeCell="A2" sqref="A2"/>
    </sheetView>
  </sheetViews>
  <sheetFormatPr defaultRowHeight="12"/>
  <cols>
    <col min="1" max="1" width="8.625" style="1" customWidth="1"/>
    <col min="2" max="8" width="9.5" style="1" customWidth="1"/>
    <col min="9" max="9" width="13" style="1" customWidth="1"/>
    <col min="10" max="16384" width="9" style="1"/>
  </cols>
  <sheetData>
    <row r="1" spans="1:9" s="51" customFormat="1" ht="17.25">
      <c r="A1" s="101" t="s">
        <v>437</v>
      </c>
    </row>
    <row r="2" spans="1:9" s="51" customFormat="1">
      <c r="A2" s="32"/>
      <c r="I2" s="52" t="s">
        <v>684</v>
      </c>
    </row>
    <row r="3" spans="1:9" s="51" customFormat="1">
      <c r="A3" s="475" t="s">
        <v>483</v>
      </c>
      <c r="B3" s="479" t="s">
        <v>0</v>
      </c>
      <c r="C3" s="4" t="s">
        <v>371</v>
      </c>
      <c r="D3" s="5"/>
      <c r="E3" s="6"/>
      <c r="F3" s="255" t="s">
        <v>372</v>
      </c>
      <c r="G3" s="255" t="s">
        <v>1</v>
      </c>
      <c r="H3" s="255" t="s">
        <v>373</v>
      </c>
      <c r="I3" s="477" t="s">
        <v>438</v>
      </c>
    </row>
    <row r="4" spans="1:9" s="51" customFormat="1" ht="13.5" customHeight="1">
      <c r="A4" s="476"/>
      <c r="B4" s="480"/>
      <c r="C4" s="38" t="s">
        <v>2</v>
      </c>
      <c r="D4" s="257" t="s">
        <v>3</v>
      </c>
      <c r="E4" s="257" t="s">
        <v>4</v>
      </c>
      <c r="F4" s="256" t="s">
        <v>374</v>
      </c>
      <c r="G4" s="258" t="s">
        <v>375</v>
      </c>
      <c r="H4" s="259" t="s">
        <v>376</v>
      </c>
      <c r="I4" s="478"/>
    </row>
    <row r="5" spans="1:9" s="51" customFormat="1" ht="13.5" customHeight="1">
      <c r="A5" s="460"/>
      <c r="B5" s="207" t="s">
        <v>671</v>
      </c>
      <c r="C5" s="207" t="s">
        <v>672</v>
      </c>
      <c r="D5" s="207" t="s">
        <v>672</v>
      </c>
      <c r="E5" s="207" t="s">
        <v>672</v>
      </c>
      <c r="F5" s="207" t="s">
        <v>672</v>
      </c>
      <c r="G5" s="461"/>
      <c r="H5" s="462"/>
      <c r="I5" s="463"/>
    </row>
    <row r="6" spans="1:9" s="51" customFormat="1">
      <c r="A6" s="260" t="s">
        <v>532</v>
      </c>
      <c r="B6" s="261">
        <v>8338</v>
      </c>
      <c r="C6" s="261">
        <v>40732</v>
      </c>
      <c r="D6" s="261">
        <v>20278</v>
      </c>
      <c r="E6" s="261">
        <v>20454</v>
      </c>
      <c r="F6" s="262">
        <v>4.8851043415687219</v>
      </c>
      <c r="G6" s="263"/>
      <c r="H6" s="263">
        <v>100</v>
      </c>
      <c r="I6" s="51" t="s">
        <v>377</v>
      </c>
    </row>
    <row r="7" spans="1:9" s="51" customFormat="1">
      <c r="A7" s="260" t="s">
        <v>530</v>
      </c>
      <c r="B7" s="261">
        <v>8555</v>
      </c>
      <c r="C7" s="261">
        <v>42146</v>
      </c>
      <c r="D7" s="261">
        <v>20982</v>
      </c>
      <c r="E7" s="261">
        <v>21164</v>
      </c>
      <c r="F7" s="262">
        <v>4.9264757451782586</v>
      </c>
      <c r="G7" s="263"/>
      <c r="H7" s="263">
        <v>103.4714720612786</v>
      </c>
      <c r="I7" s="51" t="s">
        <v>378</v>
      </c>
    </row>
    <row r="8" spans="1:9" s="51" customFormat="1">
      <c r="A8" s="260" t="s">
        <v>531</v>
      </c>
      <c r="B8" s="261">
        <v>8647</v>
      </c>
      <c r="C8" s="261">
        <v>43744</v>
      </c>
      <c r="D8" s="261">
        <v>21800</v>
      </c>
      <c r="E8" s="261">
        <v>21944</v>
      </c>
      <c r="F8" s="262">
        <v>5.0588643460159597</v>
      </c>
      <c r="G8" s="263"/>
      <c r="H8" s="263">
        <v>107.39467740351567</v>
      </c>
      <c r="I8" s="51" t="s">
        <v>379</v>
      </c>
    </row>
    <row r="9" spans="1:9" s="51" customFormat="1">
      <c r="A9" s="260" t="s">
        <v>439</v>
      </c>
      <c r="B9" s="261">
        <v>8799</v>
      </c>
      <c r="C9" s="261">
        <v>44243</v>
      </c>
      <c r="D9" s="261">
        <v>21944</v>
      </c>
      <c r="E9" s="261">
        <v>22299</v>
      </c>
      <c r="F9" s="262">
        <v>5.0281850210251164</v>
      </c>
      <c r="G9" s="263"/>
      <c r="H9" s="263">
        <v>108.61975842089757</v>
      </c>
      <c r="I9" s="51" t="s">
        <v>380</v>
      </c>
    </row>
    <row r="10" spans="1:9" s="51" customFormat="1">
      <c r="A10" s="260" t="s">
        <v>440</v>
      </c>
      <c r="B10" s="261">
        <v>8763</v>
      </c>
      <c r="C10" s="261">
        <v>44066</v>
      </c>
      <c r="D10" s="261">
        <v>21487</v>
      </c>
      <c r="E10" s="261">
        <v>22579</v>
      </c>
      <c r="F10" s="262">
        <v>5.0286431587355924</v>
      </c>
      <c r="G10" s="263"/>
      <c r="H10" s="263">
        <v>108.18521064519298</v>
      </c>
      <c r="I10" s="51" t="s">
        <v>381</v>
      </c>
    </row>
    <row r="11" spans="1:9" s="51" customFormat="1">
      <c r="A11" s="260" t="s">
        <v>441</v>
      </c>
      <c r="B11" s="261">
        <v>11419</v>
      </c>
      <c r="C11" s="261">
        <v>58599</v>
      </c>
      <c r="D11" s="261">
        <v>28060</v>
      </c>
      <c r="E11" s="261">
        <v>30539</v>
      </c>
      <c r="F11" s="262">
        <v>5.1317103073824324</v>
      </c>
      <c r="G11" s="263"/>
      <c r="H11" s="263">
        <v>143.86477462437395</v>
      </c>
      <c r="I11" s="51" t="s">
        <v>382</v>
      </c>
    </row>
    <row r="12" spans="1:9" s="51" customFormat="1">
      <c r="A12" s="260" t="s">
        <v>442</v>
      </c>
      <c r="B12" s="261">
        <v>11078</v>
      </c>
      <c r="C12" s="261">
        <v>57213</v>
      </c>
      <c r="D12" s="261">
        <v>27638</v>
      </c>
      <c r="E12" s="261">
        <v>29575</v>
      </c>
      <c r="F12" s="262">
        <v>5.1645603899620873</v>
      </c>
      <c r="G12" s="263"/>
      <c r="H12" s="263">
        <v>140.46204458411077</v>
      </c>
      <c r="I12" s="51" t="s">
        <v>383</v>
      </c>
    </row>
    <row r="13" spans="1:9" s="51" customFormat="1">
      <c r="A13" s="260" t="s">
        <v>443</v>
      </c>
      <c r="B13" s="261">
        <v>11127</v>
      </c>
      <c r="C13" s="261">
        <v>55318</v>
      </c>
      <c r="D13" s="261">
        <v>26284</v>
      </c>
      <c r="E13" s="261">
        <v>29034</v>
      </c>
      <c r="F13" s="262">
        <v>4.9715107396423113</v>
      </c>
      <c r="G13" s="263">
        <v>460.86811630425728</v>
      </c>
      <c r="H13" s="263">
        <v>135.80968280467445</v>
      </c>
      <c r="I13" s="51" t="s">
        <v>384</v>
      </c>
    </row>
    <row r="14" spans="1:9" s="51" customFormat="1">
      <c r="A14" s="260" t="s">
        <v>444</v>
      </c>
      <c r="B14" s="261">
        <v>11582</v>
      </c>
      <c r="C14" s="261">
        <v>53972</v>
      </c>
      <c r="D14" s="261">
        <v>25496</v>
      </c>
      <c r="E14" s="261">
        <v>28476</v>
      </c>
      <c r="F14" s="262">
        <v>4.6599896390951479</v>
      </c>
      <c r="G14" s="263">
        <v>450.81857667891745</v>
      </c>
      <c r="H14" s="263">
        <v>132.50515565157613</v>
      </c>
      <c r="I14" s="51" t="s">
        <v>385</v>
      </c>
    </row>
    <row r="15" spans="1:9" s="51" customFormat="1">
      <c r="A15" s="260" t="s">
        <v>445</v>
      </c>
      <c r="B15" s="261">
        <v>12400</v>
      </c>
      <c r="C15" s="261">
        <v>53855</v>
      </c>
      <c r="D15" s="261">
        <v>25382</v>
      </c>
      <c r="E15" s="261">
        <v>28473</v>
      </c>
      <c r="F15" s="262">
        <v>4.3431451612903222</v>
      </c>
      <c r="G15" s="263">
        <v>449.84129635816907</v>
      </c>
      <c r="H15" s="263">
        <v>132.21791220661888</v>
      </c>
      <c r="I15" s="51" t="s">
        <v>386</v>
      </c>
    </row>
    <row r="16" spans="1:9" s="51" customFormat="1">
      <c r="A16" s="260" t="s">
        <v>446</v>
      </c>
      <c r="B16" s="261">
        <v>13475</v>
      </c>
      <c r="C16" s="261">
        <v>54870</v>
      </c>
      <c r="D16" s="261">
        <v>26064</v>
      </c>
      <c r="E16" s="261">
        <v>28806</v>
      </c>
      <c r="F16" s="262">
        <v>4.0719851576994435</v>
      </c>
      <c r="G16" s="263">
        <v>458.31941196124291</v>
      </c>
      <c r="H16" s="263">
        <v>134.70981046842778</v>
      </c>
      <c r="I16" s="51" t="s">
        <v>387</v>
      </c>
    </row>
    <row r="17" spans="1:9" s="51" customFormat="1">
      <c r="A17" s="260" t="s">
        <v>447</v>
      </c>
      <c r="B17" s="261">
        <v>14579</v>
      </c>
      <c r="C17" s="261">
        <v>56891</v>
      </c>
      <c r="D17" s="261">
        <v>27107</v>
      </c>
      <c r="E17" s="261">
        <v>29784</v>
      </c>
      <c r="F17" s="262">
        <v>3.9022566705535358</v>
      </c>
      <c r="G17" s="263">
        <v>475.20046775810226</v>
      </c>
      <c r="H17" s="263">
        <v>139.67151134243346</v>
      </c>
      <c r="I17" s="51" t="s">
        <v>389</v>
      </c>
    </row>
    <row r="18" spans="1:9" s="51" customFormat="1">
      <c r="A18" s="260" t="s">
        <v>448</v>
      </c>
      <c r="B18" s="261">
        <v>14851</v>
      </c>
      <c r="C18" s="261">
        <v>57645</v>
      </c>
      <c r="D18" s="261">
        <v>27540</v>
      </c>
      <c r="E18" s="261">
        <v>30105</v>
      </c>
      <c r="F18" s="262">
        <v>3.8815567975220522</v>
      </c>
      <c r="G18" s="263">
        <v>481.49849649181425</v>
      </c>
      <c r="H18" s="263">
        <v>141.52263576549151</v>
      </c>
      <c r="I18" s="51" t="s">
        <v>388</v>
      </c>
    </row>
    <row r="19" spans="1:9" s="51" customFormat="1">
      <c r="A19" s="260" t="s">
        <v>449</v>
      </c>
      <c r="B19" s="261">
        <v>15116</v>
      </c>
      <c r="C19" s="261">
        <v>58387</v>
      </c>
      <c r="D19" s="261">
        <v>27914</v>
      </c>
      <c r="E19" s="261">
        <v>30473</v>
      </c>
      <c r="F19" s="262">
        <v>3.8625959248478434</v>
      </c>
      <c r="G19" s="263">
        <v>487.69629134647511</v>
      </c>
      <c r="H19" s="263">
        <v>143.34429932240008</v>
      </c>
      <c r="I19" s="51" t="s">
        <v>388</v>
      </c>
    </row>
    <row r="20" spans="1:9" s="51" customFormat="1">
      <c r="A20" s="260" t="s">
        <v>450</v>
      </c>
      <c r="B20" s="261">
        <v>15335</v>
      </c>
      <c r="C20" s="261">
        <v>59028</v>
      </c>
      <c r="D20" s="261">
        <v>28194</v>
      </c>
      <c r="E20" s="261">
        <v>30834</v>
      </c>
      <c r="F20" s="262">
        <v>3.8492337789370721</v>
      </c>
      <c r="G20" s="263">
        <v>493.05045105245574</v>
      </c>
      <c r="H20" s="263">
        <v>144.91800058921734</v>
      </c>
      <c r="I20" s="51" t="s">
        <v>388</v>
      </c>
    </row>
    <row r="21" spans="1:9" s="51" customFormat="1">
      <c r="A21" s="260" t="s">
        <v>451</v>
      </c>
      <c r="B21" s="261">
        <v>15536</v>
      </c>
      <c r="C21" s="261">
        <v>59475</v>
      </c>
      <c r="D21" s="261">
        <v>28449</v>
      </c>
      <c r="E21" s="261">
        <v>31026</v>
      </c>
      <c r="F21" s="262">
        <v>3.8282054582904221</v>
      </c>
      <c r="G21" s="263">
        <v>496.78416304710993</v>
      </c>
      <c r="H21" s="263">
        <v>146.0154178532849</v>
      </c>
      <c r="I21" s="51" t="s">
        <v>388</v>
      </c>
    </row>
    <row r="22" spans="1:9" s="51" customFormat="1">
      <c r="A22" s="260" t="s">
        <v>134</v>
      </c>
      <c r="B22" s="261">
        <v>16138</v>
      </c>
      <c r="C22" s="261">
        <v>60106</v>
      </c>
      <c r="D22" s="261">
        <v>28717</v>
      </c>
      <c r="E22" s="261">
        <v>31389</v>
      </c>
      <c r="F22" s="262">
        <v>3.7245011773453958</v>
      </c>
      <c r="G22" s="263">
        <v>502.05479452054794</v>
      </c>
      <c r="H22" s="263">
        <v>147.56456839831091</v>
      </c>
      <c r="I22" s="51" t="s">
        <v>390</v>
      </c>
    </row>
    <row r="23" spans="1:9" s="51" customFormat="1">
      <c r="A23" s="260" t="s">
        <v>452</v>
      </c>
      <c r="B23" s="261">
        <v>16270</v>
      </c>
      <c r="C23" s="261">
        <v>60388</v>
      </c>
      <c r="D23" s="261">
        <v>28891</v>
      </c>
      <c r="E23" s="261">
        <v>31497</v>
      </c>
      <c r="F23" s="262">
        <v>3.7116164720344194</v>
      </c>
      <c r="G23" s="263">
        <v>504.41029067824923</v>
      </c>
      <c r="H23" s="263">
        <v>148.25689875282333</v>
      </c>
      <c r="I23" s="51" t="s">
        <v>388</v>
      </c>
    </row>
    <row r="24" spans="1:9" s="51" customFormat="1">
      <c r="A24" s="260" t="s">
        <v>453</v>
      </c>
      <c r="B24" s="261">
        <v>16499</v>
      </c>
      <c r="C24" s="261">
        <v>60775</v>
      </c>
      <c r="D24" s="261">
        <v>29089</v>
      </c>
      <c r="E24" s="261">
        <v>31686</v>
      </c>
      <c r="F24" s="262">
        <v>3.6835565791866172</v>
      </c>
      <c r="G24" s="263">
        <v>507.64283327764787</v>
      </c>
      <c r="H24" s="263">
        <v>149.20701168614357</v>
      </c>
      <c r="I24" s="51" t="s">
        <v>388</v>
      </c>
    </row>
    <row r="25" spans="1:9" s="51" customFormat="1">
      <c r="A25" s="260" t="s">
        <v>454</v>
      </c>
      <c r="B25" s="261">
        <v>16642</v>
      </c>
      <c r="C25" s="261">
        <v>61117</v>
      </c>
      <c r="D25" s="261">
        <v>29210</v>
      </c>
      <c r="E25" s="261">
        <v>31907</v>
      </c>
      <c r="F25" s="262">
        <v>3.6724552337459442</v>
      </c>
      <c r="G25" s="263">
        <v>510.49949883060475</v>
      </c>
      <c r="H25" s="263">
        <v>150.04664637140331</v>
      </c>
      <c r="I25" s="51" t="s">
        <v>388</v>
      </c>
    </row>
    <row r="26" spans="1:9" s="51" customFormat="1">
      <c r="A26" s="260" t="s">
        <v>455</v>
      </c>
      <c r="B26" s="261">
        <v>16787</v>
      </c>
      <c r="C26" s="261">
        <v>61367</v>
      </c>
      <c r="D26" s="261">
        <v>29342</v>
      </c>
      <c r="E26" s="261">
        <v>32025</v>
      </c>
      <c r="F26" s="262">
        <v>3.6556263775540598</v>
      </c>
      <c r="G26" s="263">
        <v>512.58770464416978</v>
      </c>
      <c r="H26" s="263">
        <v>150.66041441618384</v>
      </c>
      <c r="I26" s="51" t="s">
        <v>388</v>
      </c>
    </row>
    <row r="27" spans="1:9" s="51" customFormat="1">
      <c r="A27" s="260" t="s">
        <v>135</v>
      </c>
      <c r="B27" s="261">
        <v>16963</v>
      </c>
      <c r="C27" s="261">
        <v>61883</v>
      </c>
      <c r="D27" s="261">
        <v>29739</v>
      </c>
      <c r="E27" s="261">
        <v>32144</v>
      </c>
      <c r="F27" s="262">
        <v>3.6481164888286268</v>
      </c>
      <c r="G27" s="263">
        <v>516.89776144336781</v>
      </c>
      <c r="H27" s="263">
        <v>151.92723166061083</v>
      </c>
      <c r="I27" s="51" t="s">
        <v>391</v>
      </c>
    </row>
    <row r="28" spans="1:9" s="51" customFormat="1">
      <c r="A28" s="260" t="s">
        <v>456</v>
      </c>
      <c r="B28" s="261">
        <v>17042</v>
      </c>
      <c r="C28" s="261">
        <v>61956</v>
      </c>
      <c r="D28" s="261">
        <v>29728</v>
      </c>
      <c r="E28" s="261">
        <v>32228</v>
      </c>
      <c r="F28" s="262">
        <v>3.6354887923952588</v>
      </c>
      <c r="G28" s="263">
        <v>517.5075175409288</v>
      </c>
      <c r="H28" s="263">
        <v>152.10645192968673</v>
      </c>
      <c r="I28" s="51" t="s">
        <v>388</v>
      </c>
    </row>
    <row r="29" spans="1:9" s="51" customFormat="1">
      <c r="A29" s="260" t="s">
        <v>457</v>
      </c>
      <c r="B29" s="261">
        <v>17127</v>
      </c>
      <c r="C29" s="261">
        <v>62001</v>
      </c>
      <c r="D29" s="261">
        <v>29757</v>
      </c>
      <c r="E29" s="261">
        <v>32244</v>
      </c>
      <c r="F29" s="262">
        <v>3.6200735680504468</v>
      </c>
      <c r="G29" s="263">
        <v>517.8833945873705</v>
      </c>
      <c r="H29" s="263">
        <v>152.21693017774723</v>
      </c>
      <c r="I29" s="51" t="s">
        <v>388</v>
      </c>
    </row>
    <row r="30" spans="1:9" s="51" customFormat="1">
      <c r="A30" s="260" t="s">
        <v>458</v>
      </c>
      <c r="B30" s="261">
        <v>17312</v>
      </c>
      <c r="C30" s="261">
        <v>62080</v>
      </c>
      <c r="D30" s="261">
        <v>29777</v>
      </c>
      <c r="E30" s="261">
        <v>32303</v>
      </c>
      <c r="F30" s="262">
        <v>3.5859519408502774</v>
      </c>
      <c r="G30" s="263">
        <v>518.32679301995495</v>
      </c>
      <c r="H30" s="263">
        <v>152.41088087989786</v>
      </c>
      <c r="I30" s="51" t="s">
        <v>388</v>
      </c>
    </row>
    <row r="31" spans="1:9" s="51" customFormat="1">
      <c r="A31" s="260" t="s">
        <v>459</v>
      </c>
      <c r="B31" s="261">
        <v>17496</v>
      </c>
      <c r="C31" s="261">
        <v>62216</v>
      </c>
      <c r="D31" s="261">
        <v>29829</v>
      </c>
      <c r="E31" s="261">
        <v>32387</v>
      </c>
      <c r="F31" s="262">
        <v>3.5560128029263831</v>
      </c>
      <c r="G31" s="263">
        <v>519.46230274693164</v>
      </c>
      <c r="H31" s="263">
        <v>152.74477069625846</v>
      </c>
      <c r="I31" s="51" t="s">
        <v>388</v>
      </c>
    </row>
    <row r="32" spans="1:9" s="51" customFormat="1">
      <c r="A32" s="260" t="s">
        <v>533</v>
      </c>
      <c r="B32" s="261">
        <v>17756</v>
      </c>
      <c r="C32" s="261">
        <v>61954</v>
      </c>
      <c r="D32" s="261">
        <v>29792</v>
      </c>
      <c r="E32" s="261">
        <v>32162</v>
      </c>
      <c r="F32" s="262">
        <v>3.4891867537733723</v>
      </c>
      <c r="G32" s="263">
        <v>516.97263017356477</v>
      </c>
      <c r="H32" s="263">
        <v>152.10154178532849</v>
      </c>
      <c r="I32" s="51" t="s">
        <v>392</v>
      </c>
    </row>
    <row r="33" spans="1:9" s="51" customFormat="1">
      <c r="A33" s="260" t="s">
        <v>534</v>
      </c>
      <c r="B33" s="261">
        <v>17991</v>
      </c>
      <c r="C33" s="261">
        <v>62115</v>
      </c>
      <c r="D33" s="261">
        <v>29885</v>
      </c>
      <c r="E33" s="261">
        <v>32230</v>
      </c>
      <c r="F33" s="262">
        <v>3.4525596131399032</v>
      </c>
      <c r="G33" s="263">
        <v>518.31608811748993</v>
      </c>
      <c r="H33" s="263">
        <v>152.49680840616716</v>
      </c>
      <c r="I33" s="51" t="s">
        <v>388</v>
      </c>
    </row>
    <row r="34" spans="1:9" s="51" customFormat="1">
      <c r="A34" s="260" t="s">
        <v>535</v>
      </c>
      <c r="B34" s="261">
        <v>18281</v>
      </c>
      <c r="C34" s="261">
        <v>62411</v>
      </c>
      <c r="D34" s="261">
        <v>30062</v>
      </c>
      <c r="E34" s="261">
        <v>32349</v>
      </c>
      <c r="F34" s="262">
        <v>3.4139817296646791</v>
      </c>
      <c r="G34" s="263">
        <v>520.78604806408543</v>
      </c>
      <c r="H34" s="263">
        <v>153.22350977118728</v>
      </c>
      <c r="I34" s="51" t="s">
        <v>388</v>
      </c>
    </row>
    <row r="35" spans="1:9" s="51" customFormat="1">
      <c r="A35" s="260" t="s">
        <v>536</v>
      </c>
      <c r="B35" s="261">
        <v>18440</v>
      </c>
      <c r="C35" s="261">
        <v>62590</v>
      </c>
      <c r="D35" s="261">
        <v>30129</v>
      </c>
      <c r="E35" s="261">
        <v>32461</v>
      </c>
      <c r="F35" s="262">
        <v>3.3942516268980478</v>
      </c>
      <c r="G35" s="263">
        <v>522.27970627503339</v>
      </c>
      <c r="H35" s="263">
        <v>153.66296769125012</v>
      </c>
      <c r="I35" s="51" t="s">
        <v>388</v>
      </c>
    </row>
    <row r="36" spans="1:9" s="51" customFormat="1">
      <c r="A36" s="260" t="s">
        <v>537</v>
      </c>
      <c r="B36" s="261">
        <v>18734</v>
      </c>
      <c r="C36" s="261">
        <v>62942</v>
      </c>
      <c r="D36" s="261">
        <v>30304</v>
      </c>
      <c r="E36" s="261">
        <v>32638</v>
      </c>
      <c r="F36" s="262">
        <v>3.3597736735347499</v>
      </c>
      <c r="G36" s="263">
        <v>524.95412844036696</v>
      </c>
      <c r="H36" s="263">
        <v>154.52715309830108</v>
      </c>
      <c r="I36" s="51" t="s">
        <v>388</v>
      </c>
    </row>
    <row r="37" spans="1:9" s="51" customFormat="1">
      <c r="A37" s="260" t="s">
        <v>538</v>
      </c>
      <c r="B37" s="261">
        <v>19372</v>
      </c>
      <c r="C37" s="261">
        <v>63539</v>
      </c>
      <c r="D37" s="261">
        <v>30674</v>
      </c>
      <c r="E37" s="261">
        <v>32865</v>
      </c>
      <c r="F37" s="262">
        <v>3.2799401197604792</v>
      </c>
      <c r="G37" s="263">
        <v>530.19859813084111</v>
      </c>
      <c r="H37" s="263">
        <v>155.99283118923697</v>
      </c>
      <c r="I37" s="51" t="s">
        <v>393</v>
      </c>
    </row>
    <row r="38" spans="1:9" s="51" customFormat="1">
      <c r="A38" s="260" t="s">
        <v>539</v>
      </c>
      <c r="B38" s="261">
        <v>19805</v>
      </c>
      <c r="C38" s="261">
        <v>63950</v>
      </c>
      <c r="D38" s="261">
        <v>30927</v>
      </c>
      <c r="E38" s="261">
        <v>33023</v>
      </c>
      <c r="F38" s="262">
        <v>3.2289825801565262</v>
      </c>
      <c r="G38" s="263">
        <v>533.62817089452597</v>
      </c>
      <c r="H38" s="263">
        <v>157.00186585485613</v>
      </c>
      <c r="I38" s="51" t="s">
        <v>388</v>
      </c>
    </row>
    <row r="39" spans="1:9" s="51" customFormat="1">
      <c r="A39" s="260" t="s">
        <v>540</v>
      </c>
      <c r="B39" s="261">
        <v>20204</v>
      </c>
      <c r="C39" s="261">
        <v>64388</v>
      </c>
      <c r="D39" s="261">
        <v>31157</v>
      </c>
      <c r="E39" s="261">
        <v>33231</v>
      </c>
      <c r="F39" s="262">
        <v>3.1868936844189268</v>
      </c>
      <c r="G39" s="263">
        <v>537.28304405874496</v>
      </c>
      <c r="H39" s="263">
        <v>158.07718746931161</v>
      </c>
      <c r="I39" s="51" t="s">
        <v>388</v>
      </c>
    </row>
    <row r="40" spans="1:9" s="51" customFormat="1">
      <c r="A40" s="260" t="s">
        <v>439</v>
      </c>
      <c r="B40" s="261">
        <v>20526</v>
      </c>
      <c r="C40" s="261">
        <v>64540</v>
      </c>
      <c r="D40" s="261">
        <v>31223</v>
      </c>
      <c r="E40" s="261">
        <v>33317</v>
      </c>
      <c r="F40" s="262">
        <v>3.1443047841761667</v>
      </c>
      <c r="G40" s="263">
        <v>538.55140186915889</v>
      </c>
      <c r="H40" s="263">
        <v>158.45035844053814</v>
      </c>
      <c r="I40" s="51" t="s">
        <v>388</v>
      </c>
    </row>
    <row r="41" spans="1:9" s="51" customFormat="1">
      <c r="A41" s="260" t="s">
        <v>460</v>
      </c>
      <c r="B41" s="261">
        <v>20821</v>
      </c>
      <c r="C41" s="261">
        <v>64766</v>
      </c>
      <c r="D41" s="261">
        <v>31333</v>
      </c>
      <c r="E41" s="261">
        <v>33433</v>
      </c>
      <c r="F41" s="262">
        <v>3.110609480812641</v>
      </c>
      <c r="G41" s="263">
        <v>540.43724966622165</v>
      </c>
      <c r="H41" s="263">
        <v>159.00520475301974</v>
      </c>
      <c r="I41" s="51" t="s">
        <v>388</v>
      </c>
    </row>
    <row r="42" spans="1:9" s="51" customFormat="1">
      <c r="A42" s="260" t="s">
        <v>461</v>
      </c>
      <c r="B42" s="261">
        <v>20547</v>
      </c>
      <c r="C42" s="261">
        <v>64549</v>
      </c>
      <c r="D42" s="261">
        <v>31143</v>
      </c>
      <c r="E42" s="261">
        <v>33406</v>
      </c>
      <c r="F42" s="30">
        <v>3.1415291770088092</v>
      </c>
      <c r="G42" s="263">
        <v>538.62650200267024</v>
      </c>
      <c r="H42" s="11">
        <v>158.47245409015025</v>
      </c>
      <c r="I42" s="2" t="s">
        <v>394</v>
      </c>
    </row>
    <row r="43" spans="1:9" s="51" customFormat="1">
      <c r="A43" s="260" t="s">
        <v>462</v>
      </c>
      <c r="B43" s="261">
        <v>20800</v>
      </c>
      <c r="C43" s="261">
        <v>64539</v>
      </c>
      <c r="D43" s="261">
        <v>31149</v>
      </c>
      <c r="E43" s="261">
        <v>33390</v>
      </c>
      <c r="F43" s="30">
        <v>3.1028365384615384</v>
      </c>
      <c r="G43" s="263">
        <v>538.54305740987979</v>
      </c>
      <c r="H43" s="11">
        <v>158.44790336835902</v>
      </c>
      <c r="I43" s="2" t="s">
        <v>388</v>
      </c>
    </row>
    <row r="44" spans="1:9" s="51" customFormat="1">
      <c r="A44" s="260" t="s">
        <v>463</v>
      </c>
      <c r="B44" s="261">
        <v>21037</v>
      </c>
      <c r="C44" s="261">
        <v>64386</v>
      </c>
      <c r="D44" s="261">
        <v>31091</v>
      </c>
      <c r="E44" s="261">
        <v>33295</v>
      </c>
      <c r="F44" s="30">
        <v>3.0606075010695442</v>
      </c>
      <c r="G44" s="263">
        <v>537.26635514018687</v>
      </c>
      <c r="H44" s="11">
        <v>158.07227732495335</v>
      </c>
      <c r="I44" s="2" t="s">
        <v>388</v>
      </c>
    </row>
    <row r="45" spans="1:9" s="51" customFormat="1">
      <c r="A45" s="392" t="s">
        <v>526</v>
      </c>
      <c r="B45" s="261">
        <v>21285</v>
      </c>
      <c r="C45" s="261">
        <v>64463</v>
      </c>
      <c r="D45" s="261">
        <v>31086</v>
      </c>
      <c r="E45" s="261">
        <v>33377</v>
      </c>
      <c r="F45" s="30">
        <v>3.0285647169368102</v>
      </c>
      <c r="G45" s="263">
        <v>537.90887850467288</v>
      </c>
      <c r="H45" s="11">
        <v>158.26131788274574</v>
      </c>
      <c r="I45" s="2" t="s">
        <v>395</v>
      </c>
    </row>
    <row r="46" spans="1:9" s="51" customFormat="1">
      <c r="A46" s="260" t="s">
        <v>440</v>
      </c>
      <c r="B46" s="29">
        <v>21298</v>
      </c>
      <c r="C46" s="261">
        <v>64480</v>
      </c>
      <c r="D46" s="29">
        <v>31107</v>
      </c>
      <c r="E46" s="29">
        <v>33373</v>
      </c>
      <c r="F46" s="30">
        <v>3.0275143205934829</v>
      </c>
      <c r="G46" s="11">
        <v>538.05073431241658</v>
      </c>
      <c r="H46" s="11">
        <v>158.30305410979082</v>
      </c>
      <c r="I46" s="2" t="s">
        <v>464</v>
      </c>
    </row>
    <row r="47" spans="1:9" s="51" customFormat="1">
      <c r="A47" s="260" t="s">
        <v>465</v>
      </c>
      <c r="B47" s="264">
        <v>21509</v>
      </c>
      <c r="C47" s="261">
        <v>64217</v>
      </c>
      <c r="D47" s="29">
        <v>31003</v>
      </c>
      <c r="E47" s="29">
        <v>33214</v>
      </c>
      <c r="F47" s="30">
        <v>2.9855874285182948</v>
      </c>
      <c r="G47" s="11">
        <v>535.85614152202936</v>
      </c>
      <c r="H47" s="11">
        <v>157.65737012668174</v>
      </c>
      <c r="I47" s="2" t="s">
        <v>464</v>
      </c>
    </row>
    <row r="48" spans="1:9" s="51" customFormat="1">
      <c r="A48" s="260" t="s">
        <v>466</v>
      </c>
      <c r="B48" s="29">
        <v>21251</v>
      </c>
      <c r="C48" s="261">
        <v>64022</v>
      </c>
      <c r="D48" s="29">
        <v>30858</v>
      </c>
      <c r="E48" s="29">
        <v>33164</v>
      </c>
      <c r="F48" s="30">
        <v>3.0126582278481013</v>
      </c>
      <c r="G48" s="11">
        <v>534.22897196261681</v>
      </c>
      <c r="H48" s="11">
        <v>157.17863105175292</v>
      </c>
      <c r="I48" s="2" t="s">
        <v>396</v>
      </c>
    </row>
    <row r="49" spans="1:10" s="51" customFormat="1">
      <c r="A49" s="260" t="s">
        <v>467</v>
      </c>
      <c r="B49" s="29">
        <v>21446</v>
      </c>
      <c r="C49" s="261">
        <v>63746</v>
      </c>
      <c r="D49" s="29">
        <v>30706</v>
      </c>
      <c r="E49" s="29">
        <v>33040</v>
      </c>
      <c r="F49" s="30">
        <v>2.9723957847617273</v>
      </c>
      <c r="G49" s="11">
        <v>531.92590120160207</v>
      </c>
      <c r="H49" s="11">
        <v>156.50103113031523</v>
      </c>
      <c r="I49" s="2" t="s">
        <v>397</v>
      </c>
    </row>
    <row r="50" spans="1:10" s="51" customFormat="1">
      <c r="A50" s="260" t="s">
        <v>468</v>
      </c>
      <c r="B50" s="29">
        <v>21653</v>
      </c>
      <c r="C50" s="261">
        <v>63379</v>
      </c>
      <c r="D50" s="29">
        <v>30581</v>
      </c>
      <c r="E50" s="29">
        <v>32798</v>
      </c>
      <c r="F50" s="30">
        <v>2.9270308964115825</v>
      </c>
      <c r="G50" s="11">
        <v>528.86348464619493</v>
      </c>
      <c r="H50" s="11">
        <v>155.60001964057744</v>
      </c>
      <c r="I50" s="2" t="s">
        <v>397</v>
      </c>
    </row>
    <row r="51" spans="1:10" s="51" customFormat="1">
      <c r="A51" s="260" t="s">
        <v>469</v>
      </c>
      <c r="B51" s="29">
        <v>21790</v>
      </c>
      <c r="C51" s="261">
        <v>62982</v>
      </c>
      <c r="D51" s="29">
        <v>30367</v>
      </c>
      <c r="E51" s="29">
        <v>32615</v>
      </c>
      <c r="F51" s="30">
        <v>2.8904084442404772</v>
      </c>
      <c r="G51" s="11">
        <v>525.55073431241658</v>
      </c>
      <c r="H51" s="11">
        <v>154.62535598546597</v>
      </c>
      <c r="I51" s="2" t="s">
        <v>397</v>
      </c>
      <c r="J51" s="2"/>
    </row>
    <row r="52" spans="1:10" s="51" customFormat="1">
      <c r="A52" s="260" t="s">
        <v>470</v>
      </c>
      <c r="B52" s="29">
        <v>21849</v>
      </c>
      <c r="C52" s="261">
        <v>62603</v>
      </c>
      <c r="D52" s="29">
        <v>30144</v>
      </c>
      <c r="E52" s="29">
        <v>32459</v>
      </c>
      <c r="F52" s="30">
        <v>2.8652569911666439</v>
      </c>
      <c r="G52" s="11">
        <v>522.38818424566091</v>
      </c>
      <c r="H52" s="11">
        <v>153.6948836295787</v>
      </c>
      <c r="I52" s="2" t="s">
        <v>397</v>
      </c>
      <c r="J52" s="2"/>
    </row>
    <row r="53" spans="1:10" s="51" customFormat="1">
      <c r="A53" s="260" t="s">
        <v>119</v>
      </c>
      <c r="B53" s="29">
        <v>21449</v>
      </c>
      <c r="C53" s="261">
        <v>62068</v>
      </c>
      <c r="D53" s="29">
        <v>29856</v>
      </c>
      <c r="E53" s="29">
        <v>32212</v>
      </c>
      <c r="F53" s="30">
        <v>2.8937479602778686</v>
      </c>
      <c r="G53" s="11">
        <v>517.92389853137513</v>
      </c>
      <c r="H53" s="11">
        <v>152.38142001374842</v>
      </c>
      <c r="I53" s="2" t="s">
        <v>398</v>
      </c>
      <c r="J53" s="2"/>
    </row>
    <row r="54" spans="1:10" s="51" customFormat="1">
      <c r="A54" s="260" t="s">
        <v>471</v>
      </c>
      <c r="B54" s="29">
        <v>21565</v>
      </c>
      <c r="C54" s="261">
        <v>61798</v>
      </c>
      <c r="D54" s="29">
        <v>29740</v>
      </c>
      <c r="E54" s="29">
        <v>32058</v>
      </c>
      <c r="F54" s="30">
        <v>2.8656619522374216</v>
      </c>
      <c r="G54" s="11">
        <v>515.67089452603466</v>
      </c>
      <c r="H54" s="11">
        <v>151.71855052538547</v>
      </c>
      <c r="I54" s="2" t="s">
        <v>397</v>
      </c>
      <c r="J54" s="2"/>
    </row>
    <row r="55" spans="1:10" s="51" customFormat="1">
      <c r="A55" s="260" t="s">
        <v>472</v>
      </c>
      <c r="B55" s="29">
        <v>21747</v>
      </c>
      <c r="C55" s="261">
        <v>61587</v>
      </c>
      <c r="D55" s="29">
        <v>29649</v>
      </c>
      <c r="E55" s="29">
        <v>31938</v>
      </c>
      <c r="F55" s="30">
        <v>2.8319768243895709</v>
      </c>
      <c r="G55" s="11">
        <v>513.91021361815751</v>
      </c>
      <c r="H55" s="11">
        <v>151.20053029559068</v>
      </c>
      <c r="I55" s="2" t="s">
        <v>397</v>
      </c>
      <c r="J55" s="2"/>
    </row>
    <row r="56" spans="1:10" s="51" customFormat="1">
      <c r="A56" s="260" t="s">
        <v>473</v>
      </c>
      <c r="B56" s="29">
        <v>21877</v>
      </c>
      <c r="C56" s="261">
        <v>61193</v>
      </c>
      <c r="D56" s="29">
        <v>29465</v>
      </c>
      <c r="E56" s="29">
        <v>31728</v>
      </c>
      <c r="F56" s="30">
        <v>2.7971385473328154</v>
      </c>
      <c r="G56" s="11">
        <v>510.62249666221629</v>
      </c>
      <c r="H56" s="11">
        <v>150.23323185701659</v>
      </c>
      <c r="I56" s="2" t="s">
        <v>397</v>
      </c>
      <c r="J56" s="2"/>
    </row>
    <row r="57" spans="1:10" s="51" customFormat="1">
      <c r="A57" s="260" t="s">
        <v>474</v>
      </c>
      <c r="B57" s="29">
        <v>22034</v>
      </c>
      <c r="C57" s="261">
        <v>60763</v>
      </c>
      <c r="D57" s="29">
        <v>29287</v>
      </c>
      <c r="E57" s="29">
        <v>31476</v>
      </c>
      <c r="F57" s="30">
        <v>2.7576926568031226</v>
      </c>
      <c r="G57" s="11">
        <v>507.03437917222965</v>
      </c>
      <c r="H57" s="11">
        <v>149.17755081999411</v>
      </c>
      <c r="I57" s="2" t="s">
        <v>397</v>
      </c>
      <c r="J57" s="2"/>
    </row>
    <row r="58" spans="1:10" s="51" customFormat="1">
      <c r="A58" s="260" t="s">
        <v>475</v>
      </c>
      <c r="B58" s="29">
        <v>21573</v>
      </c>
      <c r="C58" s="261">
        <v>60298</v>
      </c>
      <c r="D58" s="29">
        <v>29105</v>
      </c>
      <c r="E58" s="29">
        <v>31193</v>
      </c>
      <c r="F58" s="30">
        <v>2.7950679089602746</v>
      </c>
      <c r="G58" s="11">
        <v>503.36422071959259</v>
      </c>
      <c r="H58" s="11">
        <v>148.03594225670236</v>
      </c>
      <c r="I58" s="2" t="s">
        <v>399</v>
      </c>
      <c r="J58" s="2"/>
    </row>
    <row r="59" spans="1:10" s="51" customFormat="1">
      <c r="A59" s="260" t="s">
        <v>476</v>
      </c>
      <c r="B59" s="29">
        <v>21746</v>
      </c>
      <c r="C59" s="261">
        <v>60019</v>
      </c>
      <c r="D59" s="29">
        <v>29027</v>
      </c>
      <c r="E59" s="29">
        <v>30992</v>
      </c>
      <c r="F59" s="30">
        <v>2.7600018394187438</v>
      </c>
      <c r="G59" s="11">
        <v>501.03514483679771</v>
      </c>
      <c r="H59" s="11">
        <v>147.35097711872729</v>
      </c>
      <c r="I59" s="2" t="s">
        <v>397</v>
      </c>
      <c r="J59" s="2"/>
    </row>
    <row r="60" spans="1:10" s="51" customFormat="1">
      <c r="A60" s="260" t="s">
        <v>477</v>
      </c>
      <c r="B60" s="29">
        <v>21893</v>
      </c>
      <c r="C60" s="261">
        <v>59792</v>
      </c>
      <c r="D60" s="29">
        <v>28926</v>
      </c>
      <c r="E60" s="29">
        <v>30866</v>
      </c>
      <c r="F60" s="30">
        <v>2.7311012652445985</v>
      </c>
      <c r="G60" s="11">
        <v>499.14016195007929</v>
      </c>
      <c r="H60" s="11">
        <v>146.7936757340666</v>
      </c>
      <c r="I60" s="2" t="s">
        <v>397</v>
      </c>
      <c r="J60" s="2"/>
    </row>
    <row r="61" spans="1:10" s="51" customFormat="1">
      <c r="A61" s="260" t="s">
        <v>443</v>
      </c>
      <c r="B61" s="29">
        <v>22038</v>
      </c>
      <c r="C61" s="29">
        <v>59509</v>
      </c>
      <c r="D61" s="29">
        <v>28789</v>
      </c>
      <c r="E61" s="29">
        <v>30720</v>
      </c>
      <c r="F61" s="30">
        <v>2.7002904074779925</v>
      </c>
      <c r="G61" s="11">
        <v>496.77769429835541</v>
      </c>
      <c r="H61" s="11">
        <v>146.09889030737503</v>
      </c>
      <c r="I61" s="2" t="s">
        <v>397</v>
      </c>
      <c r="J61" s="2"/>
    </row>
    <row r="62" spans="1:10" s="51" customFormat="1">
      <c r="A62" s="260" t="s">
        <v>527</v>
      </c>
      <c r="B62" s="29">
        <v>22149</v>
      </c>
      <c r="C62" s="29">
        <v>59197</v>
      </c>
      <c r="D62" s="29">
        <v>28676</v>
      </c>
      <c r="E62" s="29">
        <v>30521</v>
      </c>
      <c r="F62" s="30">
        <v>2.6726714524357758</v>
      </c>
      <c r="G62" s="11">
        <v>494.17313632189661</v>
      </c>
      <c r="H62" s="11">
        <v>145.33290778748895</v>
      </c>
      <c r="I62" s="2" t="s">
        <v>397</v>
      </c>
      <c r="J62" s="2"/>
    </row>
    <row r="63" spans="1:10" s="51" customFormat="1">
      <c r="A63" s="260" t="s">
        <v>543</v>
      </c>
      <c r="B63" s="408">
        <v>22023</v>
      </c>
      <c r="C63" s="408">
        <v>58852</v>
      </c>
      <c r="D63" s="408">
        <v>28404</v>
      </c>
      <c r="E63" s="408">
        <v>30448</v>
      </c>
      <c r="F63" s="407">
        <v>2.6722971438950189</v>
      </c>
      <c r="G63" s="409">
        <v>491.29309625177393</v>
      </c>
      <c r="H63" s="409">
        <v>144.48590788569186</v>
      </c>
      <c r="I63" s="58" t="s">
        <v>547</v>
      </c>
      <c r="J63" s="2"/>
    </row>
    <row r="64" spans="1:10" s="51" customFormat="1">
      <c r="A64" s="265" t="s">
        <v>534</v>
      </c>
      <c r="B64" s="410">
        <v>22232</v>
      </c>
      <c r="C64" s="411">
        <v>58558</v>
      </c>
      <c r="D64" s="411">
        <v>28223</v>
      </c>
      <c r="E64" s="411">
        <v>30335</v>
      </c>
      <c r="F64" s="412">
        <v>2.6339510615329256</v>
      </c>
      <c r="G64" s="94">
        <v>488.83880123549545</v>
      </c>
      <c r="H64" s="94">
        <v>143.76411666502995</v>
      </c>
      <c r="I64" s="340" t="s">
        <v>397</v>
      </c>
      <c r="J64" s="2"/>
    </row>
    <row r="65" spans="1:9" s="51" customFormat="1">
      <c r="A65" s="51" t="s">
        <v>722</v>
      </c>
      <c r="B65" s="2"/>
      <c r="C65" s="2"/>
      <c r="D65" s="2"/>
      <c r="E65" s="2"/>
      <c r="F65" s="2"/>
      <c r="G65" s="2"/>
      <c r="H65" s="2"/>
      <c r="I65" s="10"/>
    </row>
    <row r="66" spans="1:9" s="51" customFormat="1" ht="13.5">
      <c r="A66" s="51" t="s">
        <v>721</v>
      </c>
      <c r="G66"/>
      <c r="I66" s="10" t="s">
        <v>400</v>
      </c>
    </row>
    <row r="67" spans="1:9">
      <c r="A67" s="24"/>
      <c r="B67" s="24"/>
      <c r="C67" s="24"/>
      <c r="D67" s="24"/>
      <c r="E67" s="24"/>
      <c r="F67" s="24"/>
      <c r="G67" s="24"/>
    </row>
    <row r="68" spans="1:9">
      <c r="A68" s="24"/>
      <c r="B68" s="24"/>
      <c r="C68" s="24"/>
      <c r="D68" s="24"/>
      <c r="E68" s="24"/>
      <c r="F68" s="24"/>
      <c r="G68" s="48"/>
    </row>
  </sheetData>
  <mergeCells count="3">
    <mergeCell ref="A3:A4"/>
    <mergeCell ref="I3:I4"/>
    <mergeCell ref="B3:B4"/>
  </mergeCells>
  <phoneticPr fontId="7"/>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workbookViewId="0">
      <selection activeCell="B2" sqref="B2"/>
    </sheetView>
  </sheetViews>
  <sheetFormatPr defaultRowHeight="12"/>
  <cols>
    <col min="1" max="1" width="1.625" style="51" customWidth="1"/>
    <col min="2" max="2" width="25.875" style="51" customWidth="1"/>
    <col min="3" max="9" width="8.125" style="51" customWidth="1"/>
    <col min="10" max="20" width="8" style="51" customWidth="1"/>
    <col min="21" max="256" width="9" style="51"/>
    <col min="257" max="257" width="1.625" style="51" customWidth="1"/>
    <col min="258" max="258" width="25.875" style="51" customWidth="1"/>
    <col min="259" max="265" width="8.125" style="51" customWidth="1"/>
    <col min="266" max="276" width="8" style="51" customWidth="1"/>
    <col min="277" max="512" width="9" style="51"/>
    <col min="513" max="513" width="1.625" style="51" customWidth="1"/>
    <col min="514" max="514" width="25.875" style="51" customWidth="1"/>
    <col min="515" max="521" width="8.125" style="51" customWidth="1"/>
    <col min="522" max="532" width="8" style="51" customWidth="1"/>
    <col min="533" max="768" width="9" style="51"/>
    <col min="769" max="769" width="1.625" style="51" customWidth="1"/>
    <col min="770" max="770" width="25.875" style="51" customWidth="1"/>
    <col min="771" max="777" width="8.125" style="51" customWidth="1"/>
    <col min="778" max="788" width="8" style="51" customWidth="1"/>
    <col min="789" max="1024" width="9" style="51"/>
    <col min="1025" max="1025" width="1.625" style="51" customWidth="1"/>
    <col min="1026" max="1026" width="25.875" style="51" customWidth="1"/>
    <col min="1027" max="1033" width="8.125" style="51" customWidth="1"/>
    <col min="1034" max="1044" width="8" style="51" customWidth="1"/>
    <col min="1045" max="1280" width="9" style="51"/>
    <col min="1281" max="1281" width="1.625" style="51" customWidth="1"/>
    <col min="1282" max="1282" width="25.875" style="51" customWidth="1"/>
    <col min="1283" max="1289" width="8.125" style="51" customWidth="1"/>
    <col min="1290" max="1300" width="8" style="51" customWidth="1"/>
    <col min="1301" max="1536" width="9" style="51"/>
    <col min="1537" max="1537" width="1.625" style="51" customWidth="1"/>
    <col min="1538" max="1538" width="25.875" style="51" customWidth="1"/>
    <col min="1539" max="1545" width="8.125" style="51" customWidth="1"/>
    <col min="1546" max="1556" width="8" style="51" customWidth="1"/>
    <col min="1557" max="1792" width="9" style="51"/>
    <col min="1793" max="1793" width="1.625" style="51" customWidth="1"/>
    <col min="1794" max="1794" width="25.875" style="51" customWidth="1"/>
    <col min="1795" max="1801" width="8.125" style="51" customWidth="1"/>
    <col min="1802" max="1812" width="8" style="51" customWidth="1"/>
    <col min="1813" max="2048" width="9" style="51"/>
    <col min="2049" max="2049" width="1.625" style="51" customWidth="1"/>
    <col min="2050" max="2050" width="25.875" style="51" customWidth="1"/>
    <col min="2051" max="2057" width="8.125" style="51" customWidth="1"/>
    <col min="2058" max="2068" width="8" style="51" customWidth="1"/>
    <col min="2069" max="2304" width="9" style="51"/>
    <col min="2305" max="2305" width="1.625" style="51" customWidth="1"/>
    <col min="2306" max="2306" width="25.875" style="51" customWidth="1"/>
    <col min="2307" max="2313" width="8.125" style="51" customWidth="1"/>
    <col min="2314" max="2324" width="8" style="51" customWidth="1"/>
    <col min="2325" max="2560" width="9" style="51"/>
    <col min="2561" max="2561" width="1.625" style="51" customWidth="1"/>
    <col min="2562" max="2562" width="25.875" style="51" customWidth="1"/>
    <col min="2563" max="2569" width="8.125" style="51" customWidth="1"/>
    <col min="2570" max="2580" width="8" style="51" customWidth="1"/>
    <col min="2581" max="2816" width="9" style="51"/>
    <col min="2817" max="2817" width="1.625" style="51" customWidth="1"/>
    <col min="2818" max="2818" width="25.875" style="51" customWidth="1"/>
    <col min="2819" max="2825" width="8.125" style="51" customWidth="1"/>
    <col min="2826" max="2836" width="8" style="51" customWidth="1"/>
    <col min="2837" max="3072" width="9" style="51"/>
    <col min="3073" max="3073" width="1.625" style="51" customWidth="1"/>
    <col min="3074" max="3074" width="25.875" style="51" customWidth="1"/>
    <col min="3075" max="3081" width="8.125" style="51" customWidth="1"/>
    <col min="3082" max="3092" width="8" style="51" customWidth="1"/>
    <col min="3093" max="3328" width="9" style="51"/>
    <col min="3329" max="3329" width="1.625" style="51" customWidth="1"/>
    <col min="3330" max="3330" width="25.875" style="51" customWidth="1"/>
    <col min="3331" max="3337" width="8.125" style="51" customWidth="1"/>
    <col min="3338" max="3348" width="8" style="51" customWidth="1"/>
    <col min="3349" max="3584" width="9" style="51"/>
    <col min="3585" max="3585" width="1.625" style="51" customWidth="1"/>
    <col min="3586" max="3586" width="25.875" style="51" customWidth="1"/>
    <col min="3587" max="3593" width="8.125" style="51" customWidth="1"/>
    <col min="3594" max="3604" width="8" style="51" customWidth="1"/>
    <col min="3605" max="3840" width="9" style="51"/>
    <col min="3841" max="3841" width="1.625" style="51" customWidth="1"/>
    <col min="3842" max="3842" width="25.875" style="51" customWidth="1"/>
    <col min="3843" max="3849" width="8.125" style="51" customWidth="1"/>
    <col min="3850" max="3860" width="8" style="51" customWidth="1"/>
    <col min="3861" max="4096" width="9" style="51"/>
    <col min="4097" max="4097" width="1.625" style="51" customWidth="1"/>
    <col min="4098" max="4098" width="25.875" style="51" customWidth="1"/>
    <col min="4099" max="4105" width="8.125" style="51" customWidth="1"/>
    <col min="4106" max="4116" width="8" style="51" customWidth="1"/>
    <col min="4117" max="4352" width="9" style="51"/>
    <col min="4353" max="4353" width="1.625" style="51" customWidth="1"/>
    <col min="4354" max="4354" width="25.875" style="51" customWidth="1"/>
    <col min="4355" max="4361" width="8.125" style="51" customWidth="1"/>
    <col min="4362" max="4372" width="8" style="51" customWidth="1"/>
    <col min="4373" max="4608" width="9" style="51"/>
    <col min="4609" max="4609" width="1.625" style="51" customWidth="1"/>
    <col min="4610" max="4610" width="25.875" style="51" customWidth="1"/>
    <col min="4611" max="4617" width="8.125" style="51" customWidth="1"/>
    <col min="4618" max="4628" width="8" style="51" customWidth="1"/>
    <col min="4629" max="4864" width="9" style="51"/>
    <col min="4865" max="4865" width="1.625" style="51" customWidth="1"/>
    <col min="4866" max="4866" width="25.875" style="51" customWidth="1"/>
    <col min="4867" max="4873" width="8.125" style="51" customWidth="1"/>
    <col min="4874" max="4884" width="8" style="51" customWidth="1"/>
    <col min="4885" max="5120" width="9" style="51"/>
    <col min="5121" max="5121" width="1.625" style="51" customWidth="1"/>
    <col min="5122" max="5122" width="25.875" style="51" customWidth="1"/>
    <col min="5123" max="5129" width="8.125" style="51" customWidth="1"/>
    <col min="5130" max="5140" width="8" style="51" customWidth="1"/>
    <col min="5141" max="5376" width="9" style="51"/>
    <col min="5377" max="5377" width="1.625" style="51" customWidth="1"/>
    <col min="5378" max="5378" width="25.875" style="51" customWidth="1"/>
    <col min="5379" max="5385" width="8.125" style="51" customWidth="1"/>
    <col min="5386" max="5396" width="8" style="51" customWidth="1"/>
    <col min="5397" max="5632" width="9" style="51"/>
    <col min="5633" max="5633" width="1.625" style="51" customWidth="1"/>
    <col min="5634" max="5634" width="25.875" style="51" customWidth="1"/>
    <col min="5635" max="5641" width="8.125" style="51" customWidth="1"/>
    <col min="5642" max="5652" width="8" style="51" customWidth="1"/>
    <col min="5653" max="5888" width="9" style="51"/>
    <col min="5889" max="5889" width="1.625" style="51" customWidth="1"/>
    <col min="5890" max="5890" width="25.875" style="51" customWidth="1"/>
    <col min="5891" max="5897" width="8.125" style="51" customWidth="1"/>
    <col min="5898" max="5908" width="8" style="51" customWidth="1"/>
    <col min="5909" max="6144" width="9" style="51"/>
    <col min="6145" max="6145" width="1.625" style="51" customWidth="1"/>
    <col min="6146" max="6146" width="25.875" style="51" customWidth="1"/>
    <col min="6147" max="6153" width="8.125" style="51" customWidth="1"/>
    <col min="6154" max="6164" width="8" style="51" customWidth="1"/>
    <col min="6165" max="6400" width="9" style="51"/>
    <col min="6401" max="6401" width="1.625" style="51" customWidth="1"/>
    <col min="6402" max="6402" width="25.875" style="51" customWidth="1"/>
    <col min="6403" max="6409" width="8.125" style="51" customWidth="1"/>
    <col min="6410" max="6420" width="8" style="51" customWidth="1"/>
    <col min="6421" max="6656" width="9" style="51"/>
    <col min="6657" max="6657" width="1.625" style="51" customWidth="1"/>
    <col min="6658" max="6658" width="25.875" style="51" customWidth="1"/>
    <col min="6659" max="6665" width="8.125" style="51" customWidth="1"/>
    <col min="6666" max="6676" width="8" style="51" customWidth="1"/>
    <col min="6677" max="6912" width="9" style="51"/>
    <col min="6913" max="6913" width="1.625" style="51" customWidth="1"/>
    <col min="6914" max="6914" width="25.875" style="51" customWidth="1"/>
    <col min="6915" max="6921" width="8.125" style="51" customWidth="1"/>
    <col min="6922" max="6932" width="8" style="51" customWidth="1"/>
    <col min="6933" max="7168" width="9" style="51"/>
    <col min="7169" max="7169" width="1.625" style="51" customWidth="1"/>
    <col min="7170" max="7170" width="25.875" style="51" customWidth="1"/>
    <col min="7171" max="7177" width="8.125" style="51" customWidth="1"/>
    <col min="7178" max="7188" width="8" style="51" customWidth="1"/>
    <col min="7189" max="7424" width="9" style="51"/>
    <col min="7425" max="7425" width="1.625" style="51" customWidth="1"/>
    <col min="7426" max="7426" width="25.875" style="51" customWidth="1"/>
    <col min="7427" max="7433" width="8.125" style="51" customWidth="1"/>
    <col min="7434" max="7444" width="8" style="51" customWidth="1"/>
    <col min="7445" max="7680" width="9" style="51"/>
    <col min="7681" max="7681" width="1.625" style="51" customWidth="1"/>
    <col min="7682" max="7682" width="25.875" style="51" customWidth="1"/>
    <col min="7683" max="7689" width="8.125" style="51" customWidth="1"/>
    <col min="7690" max="7700" width="8" style="51" customWidth="1"/>
    <col min="7701" max="7936" width="9" style="51"/>
    <col min="7937" max="7937" width="1.625" style="51" customWidth="1"/>
    <col min="7938" max="7938" width="25.875" style="51" customWidth="1"/>
    <col min="7939" max="7945" width="8.125" style="51" customWidth="1"/>
    <col min="7946" max="7956" width="8" style="51" customWidth="1"/>
    <col min="7957" max="8192" width="9" style="51"/>
    <col min="8193" max="8193" width="1.625" style="51" customWidth="1"/>
    <col min="8194" max="8194" width="25.875" style="51" customWidth="1"/>
    <col min="8195" max="8201" width="8.125" style="51" customWidth="1"/>
    <col min="8202" max="8212" width="8" style="51" customWidth="1"/>
    <col min="8213" max="8448" width="9" style="51"/>
    <col min="8449" max="8449" width="1.625" style="51" customWidth="1"/>
    <col min="8450" max="8450" width="25.875" style="51" customWidth="1"/>
    <col min="8451" max="8457" width="8.125" style="51" customWidth="1"/>
    <col min="8458" max="8468" width="8" style="51" customWidth="1"/>
    <col min="8469" max="8704" width="9" style="51"/>
    <col min="8705" max="8705" width="1.625" style="51" customWidth="1"/>
    <col min="8706" max="8706" width="25.875" style="51" customWidth="1"/>
    <col min="8707" max="8713" width="8.125" style="51" customWidth="1"/>
    <col min="8714" max="8724" width="8" style="51" customWidth="1"/>
    <col min="8725" max="8960" width="9" style="51"/>
    <col min="8961" max="8961" width="1.625" style="51" customWidth="1"/>
    <col min="8962" max="8962" width="25.875" style="51" customWidth="1"/>
    <col min="8963" max="8969" width="8.125" style="51" customWidth="1"/>
    <col min="8970" max="8980" width="8" style="51" customWidth="1"/>
    <col min="8981" max="9216" width="9" style="51"/>
    <col min="9217" max="9217" width="1.625" style="51" customWidth="1"/>
    <col min="9218" max="9218" width="25.875" style="51" customWidth="1"/>
    <col min="9219" max="9225" width="8.125" style="51" customWidth="1"/>
    <col min="9226" max="9236" width="8" style="51" customWidth="1"/>
    <col min="9237" max="9472" width="9" style="51"/>
    <col min="9473" max="9473" width="1.625" style="51" customWidth="1"/>
    <col min="9474" max="9474" width="25.875" style="51" customWidth="1"/>
    <col min="9475" max="9481" width="8.125" style="51" customWidth="1"/>
    <col min="9482" max="9492" width="8" style="51" customWidth="1"/>
    <col min="9493" max="9728" width="9" style="51"/>
    <col min="9729" max="9729" width="1.625" style="51" customWidth="1"/>
    <col min="9730" max="9730" width="25.875" style="51" customWidth="1"/>
    <col min="9731" max="9737" width="8.125" style="51" customWidth="1"/>
    <col min="9738" max="9748" width="8" style="51" customWidth="1"/>
    <col min="9749" max="9984" width="9" style="51"/>
    <col min="9985" max="9985" width="1.625" style="51" customWidth="1"/>
    <col min="9986" max="9986" width="25.875" style="51" customWidth="1"/>
    <col min="9987" max="9993" width="8.125" style="51" customWidth="1"/>
    <col min="9994" max="10004" width="8" style="51" customWidth="1"/>
    <col min="10005" max="10240" width="9" style="51"/>
    <col min="10241" max="10241" width="1.625" style="51" customWidth="1"/>
    <col min="10242" max="10242" width="25.875" style="51" customWidth="1"/>
    <col min="10243" max="10249" width="8.125" style="51" customWidth="1"/>
    <col min="10250" max="10260" width="8" style="51" customWidth="1"/>
    <col min="10261" max="10496" width="9" style="51"/>
    <col min="10497" max="10497" width="1.625" style="51" customWidth="1"/>
    <col min="10498" max="10498" width="25.875" style="51" customWidth="1"/>
    <col min="10499" max="10505" width="8.125" style="51" customWidth="1"/>
    <col min="10506" max="10516" width="8" style="51" customWidth="1"/>
    <col min="10517" max="10752" width="9" style="51"/>
    <col min="10753" max="10753" width="1.625" style="51" customWidth="1"/>
    <col min="10754" max="10754" width="25.875" style="51" customWidth="1"/>
    <col min="10755" max="10761" width="8.125" style="51" customWidth="1"/>
    <col min="10762" max="10772" width="8" style="51" customWidth="1"/>
    <col min="10773" max="11008" width="9" style="51"/>
    <col min="11009" max="11009" width="1.625" style="51" customWidth="1"/>
    <col min="11010" max="11010" width="25.875" style="51" customWidth="1"/>
    <col min="11011" max="11017" width="8.125" style="51" customWidth="1"/>
    <col min="11018" max="11028" width="8" style="51" customWidth="1"/>
    <col min="11029" max="11264" width="9" style="51"/>
    <col min="11265" max="11265" width="1.625" style="51" customWidth="1"/>
    <col min="11266" max="11266" width="25.875" style="51" customWidth="1"/>
    <col min="11267" max="11273" width="8.125" style="51" customWidth="1"/>
    <col min="11274" max="11284" width="8" style="51" customWidth="1"/>
    <col min="11285" max="11520" width="9" style="51"/>
    <col min="11521" max="11521" width="1.625" style="51" customWidth="1"/>
    <col min="11522" max="11522" width="25.875" style="51" customWidth="1"/>
    <col min="11523" max="11529" width="8.125" style="51" customWidth="1"/>
    <col min="11530" max="11540" width="8" style="51" customWidth="1"/>
    <col min="11541" max="11776" width="9" style="51"/>
    <col min="11777" max="11777" width="1.625" style="51" customWidth="1"/>
    <col min="11778" max="11778" width="25.875" style="51" customWidth="1"/>
    <col min="11779" max="11785" width="8.125" style="51" customWidth="1"/>
    <col min="11786" max="11796" width="8" style="51" customWidth="1"/>
    <col min="11797" max="12032" width="9" style="51"/>
    <col min="12033" max="12033" width="1.625" style="51" customWidth="1"/>
    <col min="12034" max="12034" width="25.875" style="51" customWidth="1"/>
    <col min="12035" max="12041" width="8.125" style="51" customWidth="1"/>
    <col min="12042" max="12052" width="8" style="51" customWidth="1"/>
    <col min="12053" max="12288" width="9" style="51"/>
    <col min="12289" max="12289" width="1.625" style="51" customWidth="1"/>
    <col min="12290" max="12290" width="25.875" style="51" customWidth="1"/>
    <col min="12291" max="12297" width="8.125" style="51" customWidth="1"/>
    <col min="12298" max="12308" width="8" style="51" customWidth="1"/>
    <col min="12309" max="12544" width="9" style="51"/>
    <col min="12545" max="12545" width="1.625" style="51" customWidth="1"/>
    <col min="12546" max="12546" width="25.875" style="51" customWidth="1"/>
    <col min="12547" max="12553" width="8.125" style="51" customWidth="1"/>
    <col min="12554" max="12564" width="8" style="51" customWidth="1"/>
    <col min="12565" max="12800" width="9" style="51"/>
    <col min="12801" max="12801" width="1.625" style="51" customWidth="1"/>
    <col min="12802" max="12802" width="25.875" style="51" customWidth="1"/>
    <col min="12803" max="12809" width="8.125" style="51" customWidth="1"/>
    <col min="12810" max="12820" width="8" style="51" customWidth="1"/>
    <col min="12821" max="13056" width="9" style="51"/>
    <col min="13057" max="13057" width="1.625" style="51" customWidth="1"/>
    <col min="13058" max="13058" width="25.875" style="51" customWidth="1"/>
    <col min="13059" max="13065" width="8.125" style="51" customWidth="1"/>
    <col min="13066" max="13076" width="8" style="51" customWidth="1"/>
    <col min="13077" max="13312" width="9" style="51"/>
    <col min="13313" max="13313" width="1.625" style="51" customWidth="1"/>
    <col min="13314" max="13314" width="25.875" style="51" customWidth="1"/>
    <col min="13315" max="13321" width="8.125" style="51" customWidth="1"/>
    <col min="13322" max="13332" width="8" style="51" customWidth="1"/>
    <col min="13333" max="13568" width="9" style="51"/>
    <col min="13569" max="13569" width="1.625" style="51" customWidth="1"/>
    <col min="13570" max="13570" width="25.875" style="51" customWidth="1"/>
    <col min="13571" max="13577" width="8.125" style="51" customWidth="1"/>
    <col min="13578" max="13588" width="8" style="51" customWidth="1"/>
    <col min="13589" max="13824" width="9" style="51"/>
    <col min="13825" max="13825" width="1.625" style="51" customWidth="1"/>
    <col min="13826" max="13826" width="25.875" style="51" customWidth="1"/>
    <col min="13827" max="13833" width="8.125" style="51" customWidth="1"/>
    <col min="13834" max="13844" width="8" style="51" customWidth="1"/>
    <col min="13845" max="14080" width="9" style="51"/>
    <col min="14081" max="14081" width="1.625" style="51" customWidth="1"/>
    <col min="14082" max="14082" width="25.875" style="51" customWidth="1"/>
    <col min="14083" max="14089" width="8.125" style="51" customWidth="1"/>
    <col min="14090" max="14100" width="8" style="51" customWidth="1"/>
    <col min="14101" max="14336" width="9" style="51"/>
    <col min="14337" max="14337" width="1.625" style="51" customWidth="1"/>
    <col min="14338" max="14338" width="25.875" style="51" customWidth="1"/>
    <col min="14339" max="14345" width="8.125" style="51" customWidth="1"/>
    <col min="14346" max="14356" width="8" style="51" customWidth="1"/>
    <col min="14357" max="14592" width="9" style="51"/>
    <col min="14593" max="14593" width="1.625" style="51" customWidth="1"/>
    <col min="14594" max="14594" width="25.875" style="51" customWidth="1"/>
    <col min="14595" max="14601" width="8.125" style="51" customWidth="1"/>
    <col min="14602" max="14612" width="8" style="51" customWidth="1"/>
    <col min="14613" max="14848" width="9" style="51"/>
    <col min="14849" max="14849" width="1.625" style="51" customWidth="1"/>
    <col min="14850" max="14850" width="25.875" style="51" customWidth="1"/>
    <col min="14851" max="14857" width="8.125" style="51" customWidth="1"/>
    <col min="14858" max="14868" width="8" style="51" customWidth="1"/>
    <col min="14869" max="15104" width="9" style="51"/>
    <col min="15105" max="15105" width="1.625" style="51" customWidth="1"/>
    <col min="15106" max="15106" width="25.875" style="51" customWidth="1"/>
    <col min="15107" max="15113" width="8.125" style="51" customWidth="1"/>
    <col min="15114" max="15124" width="8" style="51" customWidth="1"/>
    <col min="15125" max="15360" width="9" style="51"/>
    <col min="15361" max="15361" width="1.625" style="51" customWidth="1"/>
    <col min="15362" max="15362" width="25.875" style="51" customWidth="1"/>
    <col min="15363" max="15369" width="8.125" style="51" customWidth="1"/>
    <col min="15370" max="15380" width="8" style="51" customWidth="1"/>
    <col min="15381" max="15616" width="9" style="51"/>
    <col min="15617" max="15617" width="1.625" style="51" customWidth="1"/>
    <col min="15618" max="15618" width="25.875" style="51" customWidth="1"/>
    <col min="15619" max="15625" width="8.125" style="51" customWidth="1"/>
    <col min="15626" max="15636" width="8" style="51" customWidth="1"/>
    <col min="15637" max="15872" width="9" style="51"/>
    <col min="15873" max="15873" width="1.625" style="51" customWidth="1"/>
    <col min="15874" max="15874" width="25.875" style="51" customWidth="1"/>
    <col min="15875" max="15881" width="8.125" style="51" customWidth="1"/>
    <col min="15882" max="15892" width="8" style="51" customWidth="1"/>
    <col min="15893" max="16128" width="9" style="51"/>
    <col min="16129" max="16129" width="1.625" style="51" customWidth="1"/>
    <col min="16130" max="16130" width="25.875" style="51" customWidth="1"/>
    <col min="16131" max="16137" width="8.125" style="51" customWidth="1"/>
    <col min="16138" max="16148" width="8" style="51" customWidth="1"/>
    <col min="16149" max="16384" width="9" style="51"/>
  </cols>
  <sheetData>
    <row r="1" spans="1:20" ht="17.25">
      <c r="A1" s="101" t="s">
        <v>282</v>
      </c>
      <c r="B1"/>
    </row>
    <row r="2" spans="1:20">
      <c r="B2" s="1"/>
      <c r="C2" s="1"/>
      <c r="J2" s="1"/>
      <c r="T2" s="52" t="s">
        <v>691</v>
      </c>
    </row>
    <row r="3" spans="1:20" ht="13.5">
      <c r="A3" s="53"/>
      <c r="B3" s="15"/>
      <c r="C3" s="8" t="s">
        <v>283</v>
      </c>
      <c r="D3" s="7"/>
      <c r="E3" s="7"/>
      <c r="F3" s="7"/>
      <c r="G3" s="7"/>
      <c r="H3" s="9"/>
      <c r="I3" s="379"/>
      <c r="J3" s="7" t="s">
        <v>3</v>
      </c>
      <c r="K3" s="380"/>
      <c r="L3" s="7"/>
      <c r="M3" s="7"/>
      <c r="N3" s="9"/>
      <c r="O3" s="8" t="s">
        <v>4</v>
      </c>
      <c r="P3" s="7"/>
      <c r="Q3" s="7"/>
      <c r="R3" s="7"/>
      <c r="S3" s="7"/>
      <c r="T3" s="7"/>
    </row>
    <row r="4" spans="1:20" ht="21">
      <c r="A4" s="201"/>
      <c r="B4" s="330" t="s">
        <v>284</v>
      </c>
      <c r="C4" s="39" t="s">
        <v>285</v>
      </c>
      <c r="D4" s="38" t="s">
        <v>286</v>
      </c>
      <c r="E4" s="38" t="s">
        <v>287</v>
      </c>
      <c r="F4" s="214" t="s">
        <v>288</v>
      </c>
      <c r="G4" s="214" t="s">
        <v>289</v>
      </c>
      <c r="H4" s="214" t="s">
        <v>290</v>
      </c>
      <c r="I4" s="39" t="s">
        <v>285</v>
      </c>
      <c r="J4" s="38" t="s">
        <v>286</v>
      </c>
      <c r="K4" s="38" t="s">
        <v>287</v>
      </c>
      <c r="L4" s="214" t="s">
        <v>288</v>
      </c>
      <c r="M4" s="214" t="s">
        <v>289</v>
      </c>
      <c r="N4" s="214" t="s">
        <v>290</v>
      </c>
      <c r="O4" s="39" t="s">
        <v>285</v>
      </c>
      <c r="P4" s="38" t="s">
        <v>286</v>
      </c>
      <c r="Q4" s="38" t="s">
        <v>287</v>
      </c>
      <c r="R4" s="214" t="s">
        <v>288</v>
      </c>
      <c r="S4" s="214" t="s">
        <v>289</v>
      </c>
      <c r="T4" s="215" t="s">
        <v>290</v>
      </c>
    </row>
    <row r="5" spans="1:20" s="32" customFormat="1" ht="13.5">
      <c r="A5" s="51" t="s">
        <v>2</v>
      </c>
      <c r="B5" s="378"/>
      <c r="C5" s="216">
        <v>29803</v>
      </c>
      <c r="D5" s="216">
        <v>23900</v>
      </c>
      <c r="E5" s="216">
        <v>1480</v>
      </c>
      <c r="F5" s="216">
        <v>504</v>
      </c>
      <c r="G5" s="216">
        <v>2438</v>
      </c>
      <c r="H5" s="216">
        <v>1163</v>
      </c>
      <c r="I5" s="216">
        <v>16617</v>
      </c>
      <c r="J5" s="216">
        <v>12741</v>
      </c>
      <c r="K5" s="216">
        <v>1146</v>
      </c>
      <c r="L5" s="216">
        <v>417</v>
      </c>
      <c r="M5" s="216">
        <v>1883</v>
      </c>
      <c r="N5" s="216">
        <v>225</v>
      </c>
      <c r="O5" s="216">
        <v>13186</v>
      </c>
      <c r="P5" s="216">
        <v>11159</v>
      </c>
      <c r="Q5" s="216">
        <v>334</v>
      </c>
      <c r="R5" s="216">
        <v>87</v>
      </c>
      <c r="S5" s="216">
        <v>555</v>
      </c>
      <c r="T5" s="216">
        <v>938</v>
      </c>
    </row>
    <row r="6" spans="1:20" s="32" customFormat="1" ht="13.5">
      <c r="A6" s="51" t="s">
        <v>243</v>
      </c>
      <c r="B6" s="378"/>
      <c r="C6" s="216">
        <v>1942</v>
      </c>
      <c r="D6" s="216">
        <v>412</v>
      </c>
      <c r="E6" s="216">
        <v>51</v>
      </c>
      <c r="F6" s="216">
        <v>59</v>
      </c>
      <c r="G6" s="216">
        <v>856</v>
      </c>
      <c r="H6" s="216">
        <v>562</v>
      </c>
      <c r="I6" s="216">
        <v>1107</v>
      </c>
      <c r="J6" s="216">
        <v>175</v>
      </c>
      <c r="K6" s="216">
        <v>36</v>
      </c>
      <c r="L6" s="216">
        <v>54</v>
      </c>
      <c r="M6" s="216">
        <v>755</v>
      </c>
      <c r="N6" s="216">
        <v>86</v>
      </c>
      <c r="O6" s="216">
        <v>835</v>
      </c>
      <c r="P6" s="216">
        <v>237</v>
      </c>
      <c r="Q6" s="216">
        <v>15</v>
      </c>
      <c r="R6" s="216">
        <v>5</v>
      </c>
      <c r="S6" s="216">
        <v>101</v>
      </c>
      <c r="T6" s="216">
        <v>476</v>
      </c>
    </row>
    <row r="7" spans="1:20" ht="12" customHeight="1">
      <c r="B7" s="132" t="s">
        <v>291</v>
      </c>
      <c r="C7" s="334">
        <v>1941</v>
      </c>
      <c r="D7" s="216">
        <v>411</v>
      </c>
      <c r="E7" s="216">
        <v>51</v>
      </c>
      <c r="F7" s="216">
        <v>59</v>
      </c>
      <c r="G7" s="216">
        <v>856</v>
      </c>
      <c r="H7" s="216">
        <v>562</v>
      </c>
      <c r="I7" s="334">
        <v>1106</v>
      </c>
      <c r="J7" s="216">
        <v>174</v>
      </c>
      <c r="K7" s="216">
        <v>36</v>
      </c>
      <c r="L7" s="216">
        <v>54</v>
      </c>
      <c r="M7" s="216">
        <v>755</v>
      </c>
      <c r="N7" s="216">
        <v>86</v>
      </c>
      <c r="O7" s="216">
        <v>835</v>
      </c>
      <c r="P7" s="216">
        <v>237</v>
      </c>
      <c r="Q7" s="216">
        <v>15</v>
      </c>
      <c r="R7" s="216">
        <v>5</v>
      </c>
      <c r="S7" s="216">
        <v>101</v>
      </c>
      <c r="T7" s="216">
        <v>476</v>
      </c>
    </row>
    <row r="8" spans="1:20" ht="12" customHeight="1">
      <c r="B8" s="132" t="s">
        <v>292</v>
      </c>
      <c r="C8" s="216">
        <v>1</v>
      </c>
      <c r="D8" s="216">
        <v>1</v>
      </c>
      <c r="E8" s="216">
        <v>0</v>
      </c>
      <c r="F8" s="216">
        <v>0</v>
      </c>
      <c r="G8" s="216">
        <v>0</v>
      </c>
      <c r="H8" s="216">
        <v>0</v>
      </c>
      <c r="I8" s="216">
        <v>1</v>
      </c>
      <c r="J8" s="216">
        <v>1</v>
      </c>
      <c r="K8" s="216">
        <v>0</v>
      </c>
      <c r="L8" s="216">
        <v>0</v>
      </c>
      <c r="M8" s="216">
        <v>0</v>
      </c>
      <c r="N8" s="216">
        <v>0</v>
      </c>
      <c r="O8" s="216">
        <v>0</v>
      </c>
      <c r="P8" s="216">
        <v>0</v>
      </c>
      <c r="Q8" s="216">
        <v>0</v>
      </c>
      <c r="R8" s="216">
        <v>0</v>
      </c>
      <c r="S8" s="216">
        <v>0</v>
      </c>
      <c r="T8" s="216">
        <v>0</v>
      </c>
    </row>
    <row r="9" spans="1:20" s="32" customFormat="1" ht="13.5">
      <c r="A9" s="51" t="s">
        <v>249</v>
      </c>
      <c r="B9" s="378"/>
      <c r="C9" s="216">
        <v>9933</v>
      </c>
      <c r="D9" s="216">
        <v>8418</v>
      </c>
      <c r="E9" s="216">
        <v>696</v>
      </c>
      <c r="F9" s="216">
        <v>136</v>
      </c>
      <c r="G9" s="216">
        <v>499</v>
      </c>
      <c r="H9" s="216">
        <v>159</v>
      </c>
      <c r="I9" s="216">
        <v>7015</v>
      </c>
      <c r="J9" s="216">
        <v>5811</v>
      </c>
      <c r="K9" s="216">
        <v>557</v>
      </c>
      <c r="L9" s="216">
        <v>130</v>
      </c>
      <c r="M9" s="216">
        <v>444</v>
      </c>
      <c r="N9" s="216">
        <v>56</v>
      </c>
      <c r="O9" s="216">
        <v>2918</v>
      </c>
      <c r="P9" s="216">
        <v>2607</v>
      </c>
      <c r="Q9" s="216">
        <v>139</v>
      </c>
      <c r="R9" s="216">
        <v>6</v>
      </c>
      <c r="S9" s="216">
        <v>55</v>
      </c>
      <c r="T9" s="216">
        <v>103</v>
      </c>
    </row>
    <row r="10" spans="1:20" s="32" customFormat="1" ht="12" customHeight="1">
      <c r="A10" s="51"/>
      <c r="B10" s="132" t="s">
        <v>293</v>
      </c>
      <c r="C10" s="216">
        <v>7</v>
      </c>
      <c r="D10" s="216">
        <v>6</v>
      </c>
      <c r="E10" s="216">
        <v>1</v>
      </c>
      <c r="F10" s="216">
        <v>0</v>
      </c>
      <c r="G10" s="216">
        <v>0</v>
      </c>
      <c r="H10" s="216">
        <v>0</v>
      </c>
      <c r="I10" s="216">
        <v>6</v>
      </c>
      <c r="J10" s="216">
        <v>5</v>
      </c>
      <c r="K10" s="216">
        <v>1</v>
      </c>
      <c r="L10" s="216">
        <v>0</v>
      </c>
      <c r="M10" s="216">
        <v>0</v>
      </c>
      <c r="N10" s="216">
        <v>0</v>
      </c>
      <c r="O10" s="216">
        <v>1</v>
      </c>
      <c r="P10" s="216">
        <v>1</v>
      </c>
      <c r="Q10" s="216">
        <v>0</v>
      </c>
      <c r="R10" s="216">
        <v>0</v>
      </c>
      <c r="S10" s="216">
        <v>0</v>
      </c>
      <c r="T10" s="216">
        <v>0</v>
      </c>
    </row>
    <row r="11" spans="1:20" ht="12" customHeight="1">
      <c r="B11" s="132" t="s">
        <v>294</v>
      </c>
      <c r="C11" s="334">
        <v>2090</v>
      </c>
      <c r="D11" s="216">
        <v>1305</v>
      </c>
      <c r="E11" s="216">
        <v>269</v>
      </c>
      <c r="F11" s="216">
        <v>94</v>
      </c>
      <c r="G11" s="216">
        <v>323</v>
      </c>
      <c r="H11" s="216">
        <v>95</v>
      </c>
      <c r="I11" s="334">
        <v>1773</v>
      </c>
      <c r="J11" s="216">
        <v>1098</v>
      </c>
      <c r="K11" s="216">
        <v>220</v>
      </c>
      <c r="L11" s="216">
        <v>90</v>
      </c>
      <c r="M11" s="216">
        <v>322</v>
      </c>
      <c r="N11" s="216">
        <v>39</v>
      </c>
      <c r="O11" s="216">
        <v>317</v>
      </c>
      <c r="P11" s="216">
        <v>207</v>
      </c>
      <c r="Q11" s="216">
        <v>49</v>
      </c>
      <c r="R11" s="216">
        <v>4</v>
      </c>
      <c r="S11" s="216">
        <v>1</v>
      </c>
      <c r="T11" s="216">
        <v>56</v>
      </c>
    </row>
    <row r="12" spans="1:20" ht="12" customHeight="1">
      <c r="B12" s="132" t="s">
        <v>295</v>
      </c>
      <c r="C12" s="334">
        <v>7836</v>
      </c>
      <c r="D12" s="216">
        <v>7107</v>
      </c>
      <c r="E12" s="216">
        <v>426</v>
      </c>
      <c r="F12" s="216">
        <v>42</v>
      </c>
      <c r="G12" s="216">
        <v>176</v>
      </c>
      <c r="H12" s="216">
        <v>64</v>
      </c>
      <c r="I12" s="334">
        <v>5236</v>
      </c>
      <c r="J12" s="216">
        <v>4708</v>
      </c>
      <c r="K12" s="216">
        <v>336</v>
      </c>
      <c r="L12" s="216">
        <v>40</v>
      </c>
      <c r="M12" s="216">
        <v>122</v>
      </c>
      <c r="N12" s="216">
        <v>17</v>
      </c>
      <c r="O12" s="216">
        <v>2600</v>
      </c>
      <c r="P12" s="216">
        <v>2399</v>
      </c>
      <c r="Q12" s="216">
        <v>90</v>
      </c>
      <c r="R12" s="216">
        <v>2</v>
      </c>
      <c r="S12" s="216">
        <v>54</v>
      </c>
      <c r="T12" s="216">
        <v>47</v>
      </c>
    </row>
    <row r="13" spans="1:20" s="32" customFormat="1" ht="13.5">
      <c r="A13" s="51" t="s">
        <v>256</v>
      </c>
      <c r="B13" s="378"/>
      <c r="C13" s="334">
        <v>17565</v>
      </c>
      <c r="D13" s="334">
        <v>14992</v>
      </c>
      <c r="E13" s="216">
        <v>732</v>
      </c>
      <c r="F13" s="216">
        <v>308</v>
      </c>
      <c r="G13" s="216">
        <v>1063</v>
      </c>
      <c r="H13" s="216">
        <v>435</v>
      </c>
      <c r="I13" s="334">
        <v>8270</v>
      </c>
      <c r="J13" s="216">
        <v>6718</v>
      </c>
      <c r="K13" s="216">
        <v>552</v>
      </c>
      <c r="L13" s="216">
        <v>233</v>
      </c>
      <c r="M13" s="216">
        <v>670</v>
      </c>
      <c r="N13" s="216">
        <v>81</v>
      </c>
      <c r="O13" s="216">
        <v>9302</v>
      </c>
      <c r="P13" s="216">
        <v>8274</v>
      </c>
      <c r="Q13" s="216">
        <v>180</v>
      </c>
      <c r="R13" s="216">
        <v>75</v>
      </c>
      <c r="S13" s="216">
        <v>393</v>
      </c>
      <c r="T13" s="216">
        <v>354</v>
      </c>
    </row>
    <row r="14" spans="1:20" s="32" customFormat="1" ht="12" customHeight="1">
      <c r="A14" s="51"/>
      <c r="B14" s="132" t="s">
        <v>296</v>
      </c>
      <c r="C14" s="334">
        <v>68</v>
      </c>
      <c r="D14" s="334">
        <v>68</v>
      </c>
      <c r="E14" s="216">
        <v>0</v>
      </c>
      <c r="F14" s="216">
        <v>0</v>
      </c>
      <c r="G14" s="216">
        <v>0</v>
      </c>
      <c r="H14" s="216">
        <v>0</v>
      </c>
      <c r="I14" s="334">
        <v>52</v>
      </c>
      <c r="J14" s="216">
        <v>52</v>
      </c>
      <c r="K14" s="216">
        <v>0</v>
      </c>
      <c r="L14" s="216">
        <v>0</v>
      </c>
      <c r="M14" s="216">
        <v>0</v>
      </c>
      <c r="N14" s="216">
        <v>0</v>
      </c>
      <c r="O14" s="216">
        <v>16</v>
      </c>
      <c r="P14" s="216">
        <v>16</v>
      </c>
      <c r="Q14" s="216">
        <v>0</v>
      </c>
      <c r="R14" s="216">
        <v>0</v>
      </c>
      <c r="S14" s="216">
        <v>0</v>
      </c>
      <c r="T14" s="216">
        <v>0</v>
      </c>
    </row>
    <row r="15" spans="1:20" s="32" customFormat="1" ht="12" customHeight="1">
      <c r="A15" s="51"/>
      <c r="B15" s="47" t="s">
        <v>297</v>
      </c>
      <c r="C15" s="334">
        <v>455</v>
      </c>
      <c r="D15" s="334">
        <v>410</v>
      </c>
      <c r="E15" s="216">
        <v>26</v>
      </c>
      <c r="F15" s="216">
        <v>1</v>
      </c>
      <c r="G15" s="216">
        <v>18</v>
      </c>
      <c r="H15" s="216">
        <v>0</v>
      </c>
      <c r="I15" s="334">
        <v>316</v>
      </c>
      <c r="J15" s="216">
        <v>274</v>
      </c>
      <c r="K15" s="216">
        <v>23</v>
      </c>
      <c r="L15" s="216">
        <v>1</v>
      </c>
      <c r="M15" s="216">
        <v>18</v>
      </c>
      <c r="N15" s="216">
        <v>0</v>
      </c>
      <c r="O15" s="216">
        <v>139</v>
      </c>
      <c r="P15" s="216">
        <v>136</v>
      </c>
      <c r="Q15" s="216">
        <v>3</v>
      </c>
      <c r="R15" s="216">
        <v>0</v>
      </c>
      <c r="S15" s="216">
        <v>0</v>
      </c>
      <c r="T15" s="216">
        <v>0</v>
      </c>
    </row>
    <row r="16" spans="1:20" s="32" customFormat="1" ht="12" customHeight="1">
      <c r="A16" s="51"/>
      <c r="B16" s="47" t="s">
        <v>298</v>
      </c>
      <c r="C16" s="334">
        <v>1239</v>
      </c>
      <c r="D16" s="334">
        <v>1152</v>
      </c>
      <c r="E16" s="216">
        <v>41</v>
      </c>
      <c r="F16" s="216">
        <v>4</v>
      </c>
      <c r="G16" s="216">
        <v>33</v>
      </c>
      <c r="H16" s="216">
        <v>2</v>
      </c>
      <c r="I16" s="334">
        <v>1022</v>
      </c>
      <c r="J16" s="216">
        <v>948</v>
      </c>
      <c r="K16" s="216">
        <v>33</v>
      </c>
      <c r="L16" s="216">
        <v>4</v>
      </c>
      <c r="M16" s="216">
        <v>30</v>
      </c>
      <c r="N16" s="216">
        <v>0</v>
      </c>
      <c r="O16" s="216">
        <v>217</v>
      </c>
      <c r="P16" s="216">
        <v>204</v>
      </c>
      <c r="Q16" s="216">
        <v>8</v>
      </c>
      <c r="R16" s="216">
        <v>0</v>
      </c>
      <c r="S16" s="216">
        <v>3</v>
      </c>
      <c r="T16" s="216">
        <v>2</v>
      </c>
    </row>
    <row r="17" spans="1:20" s="32" customFormat="1" ht="12" customHeight="1">
      <c r="A17" s="51"/>
      <c r="B17" s="47" t="s">
        <v>299</v>
      </c>
      <c r="C17" s="334">
        <v>4382</v>
      </c>
      <c r="D17" s="334">
        <v>3626</v>
      </c>
      <c r="E17" s="216">
        <v>303</v>
      </c>
      <c r="F17" s="216">
        <v>76</v>
      </c>
      <c r="G17" s="216">
        <v>217</v>
      </c>
      <c r="H17" s="216">
        <v>153</v>
      </c>
      <c r="I17" s="334">
        <v>2107</v>
      </c>
      <c r="J17" s="216">
        <v>1629</v>
      </c>
      <c r="K17" s="216">
        <v>229</v>
      </c>
      <c r="L17" s="216">
        <v>66</v>
      </c>
      <c r="M17" s="216">
        <v>149</v>
      </c>
      <c r="N17" s="216">
        <v>33</v>
      </c>
      <c r="O17" s="216">
        <v>2275</v>
      </c>
      <c r="P17" s="216">
        <v>1997</v>
      </c>
      <c r="Q17" s="216">
        <v>74</v>
      </c>
      <c r="R17" s="216">
        <v>10</v>
      </c>
      <c r="S17" s="216">
        <v>68</v>
      </c>
      <c r="T17" s="216">
        <v>120</v>
      </c>
    </row>
    <row r="18" spans="1:20" s="32" customFormat="1" ht="12" customHeight="1">
      <c r="A18" s="51"/>
      <c r="B18" s="47" t="s">
        <v>300</v>
      </c>
      <c r="C18" s="334">
        <v>480</v>
      </c>
      <c r="D18" s="334">
        <v>444</v>
      </c>
      <c r="E18" s="216">
        <v>16</v>
      </c>
      <c r="F18" s="216">
        <v>1</v>
      </c>
      <c r="G18" s="216">
        <v>15</v>
      </c>
      <c r="H18" s="216">
        <v>1</v>
      </c>
      <c r="I18" s="334">
        <v>206</v>
      </c>
      <c r="J18" s="216">
        <v>178</v>
      </c>
      <c r="K18" s="216">
        <v>13</v>
      </c>
      <c r="L18" s="216">
        <v>1</v>
      </c>
      <c r="M18" s="216">
        <v>13</v>
      </c>
      <c r="N18" s="216">
        <v>0</v>
      </c>
      <c r="O18" s="216">
        <v>274</v>
      </c>
      <c r="P18" s="216">
        <v>266</v>
      </c>
      <c r="Q18" s="216">
        <v>3</v>
      </c>
      <c r="R18" s="216">
        <v>0</v>
      </c>
      <c r="S18" s="216">
        <v>2</v>
      </c>
      <c r="T18" s="216">
        <v>1</v>
      </c>
    </row>
    <row r="19" spans="1:20" s="32" customFormat="1" ht="12" customHeight="1">
      <c r="A19" s="51"/>
      <c r="B19" s="47" t="s">
        <v>301</v>
      </c>
      <c r="C19" s="334">
        <v>316</v>
      </c>
      <c r="D19" s="334">
        <v>209</v>
      </c>
      <c r="E19" s="216">
        <v>42</v>
      </c>
      <c r="F19" s="216">
        <v>3</v>
      </c>
      <c r="G19" s="216">
        <v>53</v>
      </c>
      <c r="H19" s="216">
        <v>9</v>
      </c>
      <c r="I19" s="334">
        <v>196</v>
      </c>
      <c r="J19" s="216">
        <v>126</v>
      </c>
      <c r="K19" s="216">
        <v>28</v>
      </c>
      <c r="L19" s="216">
        <v>3</v>
      </c>
      <c r="M19" s="216">
        <v>38</v>
      </c>
      <c r="N19" s="216">
        <v>1</v>
      </c>
      <c r="O19" s="216">
        <v>120</v>
      </c>
      <c r="P19" s="216">
        <v>83</v>
      </c>
      <c r="Q19" s="216">
        <v>14</v>
      </c>
      <c r="R19" s="216">
        <v>0</v>
      </c>
      <c r="S19" s="216">
        <v>15</v>
      </c>
      <c r="T19" s="216">
        <v>8</v>
      </c>
    </row>
    <row r="20" spans="1:20" ht="12" customHeight="1">
      <c r="B20" s="47" t="s">
        <v>302</v>
      </c>
      <c r="C20" s="334">
        <v>643</v>
      </c>
      <c r="D20" s="334">
        <v>425</v>
      </c>
      <c r="E20" s="216">
        <v>52</v>
      </c>
      <c r="F20" s="216">
        <v>24</v>
      </c>
      <c r="G20" s="216">
        <v>112</v>
      </c>
      <c r="H20" s="216">
        <v>30</v>
      </c>
      <c r="I20" s="334">
        <v>413</v>
      </c>
      <c r="J20" s="216">
        <v>250</v>
      </c>
      <c r="K20" s="216">
        <v>43</v>
      </c>
      <c r="L20" s="216">
        <v>22</v>
      </c>
      <c r="M20" s="216">
        <v>95</v>
      </c>
      <c r="N20" s="216">
        <v>3</v>
      </c>
      <c r="O20" s="216">
        <v>230</v>
      </c>
      <c r="P20" s="216">
        <v>175</v>
      </c>
      <c r="Q20" s="216">
        <v>9</v>
      </c>
      <c r="R20" s="216">
        <v>2</v>
      </c>
      <c r="S20" s="216">
        <v>17</v>
      </c>
      <c r="T20" s="216">
        <v>27</v>
      </c>
    </row>
    <row r="21" spans="1:20" ht="12" customHeight="1">
      <c r="B21" s="47" t="s">
        <v>303</v>
      </c>
      <c r="C21" s="334">
        <v>1815</v>
      </c>
      <c r="D21" s="334">
        <v>1397</v>
      </c>
      <c r="E21" s="216">
        <v>80</v>
      </c>
      <c r="F21" s="216">
        <v>78</v>
      </c>
      <c r="G21" s="216">
        <v>148</v>
      </c>
      <c r="H21" s="216">
        <v>109</v>
      </c>
      <c r="I21" s="334">
        <v>652</v>
      </c>
      <c r="J21" s="216">
        <v>451</v>
      </c>
      <c r="K21" s="216">
        <v>53</v>
      </c>
      <c r="L21" s="216">
        <v>51</v>
      </c>
      <c r="M21" s="216">
        <v>74</v>
      </c>
      <c r="N21" s="216">
        <v>22</v>
      </c>
      <c r="O21" s="216">
        <v>1163</v>
      </c>
      <c r="P21" s="216">
        <v>946</v>
      </c>
      <c r="Q21" s="216">
        <v>27</v>
      </c>
      <c r="R21" s="216">
        <v>27</v>
      </c>
      <c r="S21" s="216">
        <v>74</v>
      </c>
      <c r="T21" s="216">
        <v>87</v>
      </c>
    </row>
    <row r="22" spans="1:20" ht="12" customHeight="1">
      <c r="B22" s="47" t="s">
        <v>304</v>
      </c>
      <c r="C22" s="334">
        <v>1064</v>
      </c>
      <c r="D22" s="334">
        <v>747</v>
      </c>
      <c r="E22" s="216">
        <v>35</v>
      </c>
      <c r="F22" s="216">
        <v>49</v>
      </c>
      <c r="G22" s="216">
        <v>161</v>
      </c>
      <c r="H22" s="216">
        <v>70</v>
      </c>
      <c r="I22" s="334">
        <v>400</v>
      </c>
      <c r="J22" s="216">
        <v>264</v>
      </c>
      <c r="K22" s="216">
        <v>23</v>
      </c>
      <c r="L22" s="216">
        <v>30</v>
      </c>
      <c r="M22" s="216">
        <v>70</v>
      </c>
      <c r="N22" s="216">
        <v>12</v>
      </c>
      <c r="O22" s="216">
        <v>664</v>
      </c>
      <c r="P22" s="216">
        <v>483</v>
      </c>
      <c r="Q22" s="216">
        <v>12</v>
      </c>
      <c r="R22" s="216">
        <v>19</v>
      </c>
      <c r="S22" s="216">
        <v>91</v>
      </c>
      <c r="T22" s="216">
        <v>58</v>
      </c>
    </row>
    <row r="23" spans="1:20" ht="12" customHeight="1">
      <c r="B23" s="132" t="s">
        <v>305</v>
      </c>
      <c r="C23" s="334">
        <v>1182</v>
      </c>
      <c r="D23" s="334">
        <v>1085</v>
      </c>
      <c r="E23" s="216">
        <v>11</v>
      </c>
      <c r="F23" s="216">
        <v>15</v>
      </c>
      <c r="G23" s="216">
        <v>65</v>
      </c>
      <c r="H23" s="216">
        <v>4</v>
      </c>
      <c r="I23" s="334">
        <v>581</v>
      </c>
      <c r="J23" s="216">
        <v>545</v>
      </c>
      <c r="K23" s="216">
        <v>8</v>
      </c>
      <c r="L23" s="216">
        <v>5</v>
      </c>
      <c r="M23" s="216">
        <v>19</v>
      </c>
      <c r="N23" s="216">
        <v>2</v>
      </c>
      <c r="O23" s="216">
        <v>601</v>
      </c>
      <c r="P23" s="216">
        <v>540</v>
      </c>
      <c r="Q23" s="216">
        <v>3</v>
      </c>
      <c r="R23" s="216">
        <v>10</v>
      </c>
      <c r="S23" s="216">
        <v>46</v>
      </c>
      <c r="T23" s="216">
        <v>2</v>
      </c>
    </row>
    <row r="24" spans="1:20" ht="12" customHeight="1">
      <c r="B24" s="132" t="s">
        <v>306</v>
      </c>
      <c r="C24" s="334">
        <v>3379</v>
      </c>
      <c r="D24" s="334">
        <v>3200</v>
      </c>
      <c r="E24" s="216">
        <v>47</v>
      </c>
      <c r="F24" s="216">
        <v>38</v>
      </c>
      <c r="G24" s="216">
        <v>47</v>
      </c>
      <c r="H24" s="216">
        <v>37</v>
      </c>
      <c r="I24" s="334">
        <v>669</v>
      </c>
      <c r="J24" s="216">
        <v>570</v>
      </c>
      <c r="K24" s="216">
        <v>25</v>
      </c>
      <c r="L24" s="216">
        <v>35</v>
      </c>
      <c r="M24" s="216">
        <v>36</v>
      </c>
      <c r="N24" s="216">
        <v>1</v>
      </c>
      <c r="O24" s="216">
        <v>2710</v>
      </c>
      <c r="P24" s="216">
        <v>2630</v>
      </c>
      <c r="Q24" s="216">
        <v>22</v>
      </c>
      <c r="R24" s="216">
        <v>3</v>
      </c>
      <c r="S24" s="216">
        <v>11</v>
      </c>
      <c r="T24" s="216">
        <v>36</v>
      </c>
    </row>
    <row r="25" spans="1:20" ht="12" customHeight="1">
      <c r="B25" s="132" t="s">
        <v>307</v>
      </c>
      <c r="C25" s="334">
        <v>397</v>
      </c>
      <c r="D25" s="334">
        <v>384</v>
      </c>
      <c r="E25" s="216">
        <v>6</v>
      </c>
      <c r="F25" s="216">
        <v>5</v>
      </c>
      <c r="G25" s="216">
        <v>0</v>
      </c>
      <c r="H25" s="216">
        <v>1</v>
      </c>
      <c r="I25" s="334">
        <v>233</v>
      </c>
      <c r="J25" s="216">
        <v>224</v>
      </c>
      <c r="K25" s="216">
        <v>6</v>
      </c>
      <c r="L25" s="216">
        <v>2</v>
      </c>
      <c r="M25" s="216">
        <v>0</v>
      </c>
      <c r="N25" s="216">
        <v>0</v>
      </c>
      <c r="O25" s="216">
        <v>164</v>
      </c>
      <c r="P25" s="216">
        <v>160</v>
      </c>
      <c r="Q25" s="216">
        <v>0</v>
      </c>
      <c r="R25" s="216">
        <v>3</v>
      </c>
      <c r="S25" s="216">
        <v>0</v>
      </c>
      <c r="T25" s="216">
        <v>1</v>
      </c>
    </row>
    <row r="26" spans="1:20" ht="12" customHeight="1">
      <c r="B26" s="132" t="s">
        <v>308</v>
      </c>
      <c r="C26" s="334">
        <v>1242</v>
      </c>
      <c r="D26" s="334">
        <v>942</v>
      </c>
      <c r="E26" s="216">
        <v>73</v>
      </c>
      <c r="F26" s="216">
        <v>14</v>
      </c>
      <c r="G26" s="216">
        <v>194</v>
      </c>
      <c r="H26" s="216">
        <v>19</v>
      </c>
      <c r="I26" s="334">
        <v>798</v>
      </c>
      <c r="J26" s="216">
        <v>582</v>
      </c>
      <c r="K26" s="216">
        <v>68</v>
      </c>
      <c r="L26" s="216">
        <v>13</v>
      </c>
      <c r="M26" s="216">
        <v>128</v>
      </c>
      <c r="N26" s="216">
        <v>7</v>
      </c>
      <c r="O26" s="216">
        <v>444</v>
      </c>
      <c r="P26" s="216">
        <v>360</v>
      </c>
      <c r="Q26" s="216">
        <v>5</v>
      </c>
      <c r="R26" s="216">
        <v>1</v>
      </c>
      <c r="S26" s="216">
        <v>66</v>
      </c>
      <c r="T26" s="216">
        <v>12</v>
      </c>
    </row>
    <row r="27" spans="1:20" ht="12" customHeight="1">
      <c r="B27" s="132" t="s">
        <v>309</v>
      </c>
      <c r="C27" s="334">
        <v>903</v>
      </c>
      <c r="D27" s="334">
        <v>903</v>
      </c>
      <c r="E27" s="216">
        <v>0</v>
      </c>
      <c r="F27" s="216">
        <v>0</v>
      </c>
      <c r="G27" s="216">
        <v>0</v>
      </c>
      <c r="H27" s="216">
        <v>0</v>
      </c>
      <c r="I27" s="334">
        <v>625</v>
      </c>
      <c r="J27" s="216">
        <v>625</v>
      </c>
      <c r="K27" s="216">
        <v>0</v>
      </c>
      <c r="L27" s="216">
        <v>0</v>
      </c>
      <c r="M27" s="216">
        <v>0</v>
      </c>
      <c r="N27" s="216">
        <v>0</v>
      </c>
      <c r="O27" s="216">
        <v>278</v>
      </c>
      <c r="P27" s="216">
        <v>278</v>
      </c>
      <c r="Q27" s="216">
        <v>0</v>
      </c>
      <c r="R27" s="216">
        <v>0</v>
      </c>
      <c r="S27" s="216">
        <v>0</v>
      </c>
      <c r="T27" s="216">
        <v>0</v>
      </c>
    </row>
    <row r="28" spans="1:20" ht="13.5">
      <c r="A28" s="217" t="s">
        <v>310</v>
      </c>
      <c r="B28" s="218"/>
      <c r="C28" s="334">
        <v>363</v>
      </c>
      <c r="D28" s="334">
        <v>78</v>
      </c>
      <c r="E28" s="216">
        <v>1</v>
      </c>
      <c r="F28" s="216">
        <v>1</v>
      </c>
      <c r="G28" s="216">
        <v>20</v>
      </c>
      <c r="H28" s="216">
        <v>7</v>
      </c>
      <c r="I28" s="334">
        <v>225</v>
      </c>
      <c r="J28" s="216">
        <v>37</v>
      </c>
      <c r="K28" s="216">
        <v>1</v>
      </c>
      <c r="L28" s="216">
        <v>0</v>
      </c>
      <c r="M28" s="216">
        <v>14</v>
      </c>
      <c r="N28" s="216">
        <v>2</v>
      </c>
      <c r="O28" s="216">
        <v>138</v>
      </c>
      <c r="P28" s="216">
        <v>41</v>
      </c>
      <c r="Q28" s="216">
        <v>0</v>
      </c>
      <c r="R28" s="216">
        <v>1</v>
      </c>
      <c r="S28" s="216">
        <v>6</v>
      </c>
      <c r="T28" s="216">
        <v>5</v>
      </c>
    </row>
    <row r="29" spans="1:20" ht="13.5">
      <c r="A29" s="53" t="s">
        <v>311</v>
      </c>
      <c r="B29" s="381"/>
      <c r="C29" s="53"/>
      <c r="D29" s="53"/>
      <c r="E29" s="53"/>
      <c r="F29" s="53"/>
      <c r="G29" s="53"/>
      <c r="H29" s="53"/>
      <c r="I29" s="53"/>
      <c r="J29" s="381"/>
      <c r="K29" s="53"/>
      <c r="L29" s="53"/>
      <c r="M29" s="53"/>
      <c r="N29" s="53"/>
      <c r="O29" s="53"/>
      <c r="P29" s="53"/>
      <c r="Q29" s="53"/>
      <c r="R29" s="53"/>
      <c r="S29" s="53"/>
      <c r="T29" s="3" t="s">
        <v>719</v>
      </c>
    </row>
    <row r="30" spans="1:20" ht="13.5">
      <c r="A30" s="51" t="s">
        <v>312</v>
      </c>
      <c r="B30"/>
    </row>
    <row r="31" spans="1:20" ht="13.5">
      <c r="A31" s="2"/>
      <c r="E31"/>
    </row>
    <row r="32" spans="1:20" ht="13.5">
      <c r="E32"/>
    </row>
  </sheetData>
  <phoneticPr fontId="7"/>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
  <sheetViews>
    <sheetView workbookViewId="0">
      <selection activeCell="A2" sqref="A2"/>
    </sheetView>
  </sheetViews>
  <sheetFormatPr defaultRowHeight="12"/>
  <cols>
    <col min="1" max="1" width="10.375" style="51" customWidth="1"/>
    <col min="2" max="2" width="10.5" style="51" customWidth="1"/>
    <col min="3" max="22" width="8.125" style="51" customWidth="1"/>
    <col min="23" max="256" width="9" style="51"/>
    <col min="257" max="257" width="10.375" style="51" customWidth="1"/>
    <col min="258" max="258" width="10.5" style="51" customWidth="1"/>
    <col min="259" max="278" width="8.125" style="51" customWidth="1"/>
    <col min="279" max="512" width="9" style="51"/>
    <col min="513" max="513" width="10.375" style="51" customWidth="1"/>
    <col min="514" max="514" width="10.5" style="51" customWidth="1"/>
    <col min="515" max="534" width="8.125" style="51" customWidth="1"/>
    <col min="535" max="768" width="9" style="51"/>
    <col min="769" max="769" width="10.375" style="51" customWidth="1"/>
    <col min="770" max="770" width="10.5" style="51" customWidth="1"/>
    <col min="771" max="790" width="8.125" style="51" customWidth="1"/>
    <col min="791" max="1024" width="9" style="51"/>
    <col min="1025" max="1025" width="10.375" style="51" customWidth="1"/>
    <col min="1026" max="1026" width="10.5" style="51" customWidth="1"/>
    <col min="1027" max="1046" width="8.125" style="51" customWidth="1"/>
    <col min="1047" max="1280" width="9" style="51"/>
    <col min="1281" max="1281" width="10.375" style="51" customWidth="1"/>
    <col min="1282" max="1282" width="10.5" style="51" customWidth="1"/>
    <col min="1283" max="1302" width="8.125" style="51" customWidth="1"/>
    <col min="1303" max="1536" width="9" style="51"/>
    <col min="1537" max="1537" width="10.375" style="51" customWidth="1"/>
    <col min="1538" max="1538" width="10.5" style="51" customWidth="1"/>
    <col min="1539" max="1558" width="8.125" style="51" customWidth="1"/>
    <col min="1559" max="1792" width="9" style="51"/>
    <col min="1793" max="1793" width="10.375" style="51" customWidth="1"/>
    <col min="1794" max="1794" width="10.5" style="51" customWidth="1"/>
    <col min="1795" max="1814" width="8.125" style="51" customWidth="1"/>
    <col min="1815" max="2048" width="9" style="51"/>
    <col min="2049" max="2049" width="10.375" style="51" customWidth="1"/>
    <col min="2050" max="2050" width="10.5" style="51" customWidth="1"/>
    <col min="2051" max="2070" width="8.125" style="51" customWidth="1"/>
    <col min="2071" max="2304" width="9" style="51"/>
    <col min="2305" max="2305" width="10.375" style="51" customWidth="1"/>
    <col min="2306" max="2306" width="10.5" style="51" customWidth="1"/>
    <col min="2307" max="2326" width="8.125" style="51" customWidth="1"/>
    <col min="2327" max="2560" width="9" style="51"/>
    <col min="2561" max="2561" width="10.375" style="51" customWidth="1"/>
    <col min="2562" max="2562" width="10.5" style="51" customWidth="1"/>
    <col min="2563" max="2582" width="8.125" style="51" customWidth="1"/>
    <col min="2583" max="2816" width="9" style="51"/>
    <col min="2817" max="2817" width="10.375" style="51" customWidth="1"/>
    <col min="2818" max="2818" width="10.5" style="51" customWidth="1"/>
    <col min="2819" max="2838" width="8.125" style="51" customWidth="1"/>
    <col min="2839" max="3072" width="9" style="51"/>
    <col min="3073" max="3073" width="10.375" style="51" customWidth="1"/>
    <col min="3074" max="3074" width="10.5" style="51" customWidth="1"/>
    <col min="3075" max="3094" width="8.125" style="51" customWidth="1"/>
    <col min="3095" max="3328" width="9" style="51"/>
    <col min="3329" max="3329" width="10.375" style="51" customWidth="1"/>
    <col min="3330" max="3330" width="10.5" style="51" customWidth="1"/>
    <col min="3331" max="3350" width="8.125" style="51" customWidth="1"/>
    <col min="3351" max="3584" width="9" style="51"/>
    <col min="3585" max="3585" width="10.375" style="51" customWidth="1"/>
    <col min="3586" max="3586" width="10.5" style="51" customWidth="1"/>
    <col min="3587" max="3606" width="8.125" style="51" customWidth="1"/>
    <col min="3607" max="3840" width="9" style="51"/>
    <col min="3841" max="3841" width="10.375" style="51" customWidth="1"/>
    <col min="3842" max="3842" width="10.5" style="51" customWidth="1"/>
    <col min="3843" max="3862" width="8.125" style="51" customWidth="1"/>
    <col min="3863" max="4096" width="9" style="51"/>
    <col min="4097" max="4097" width="10.375" style="51" customWidth="1"/>
    <col min="4098" max="4098" width="10.5" style="51" customWidth="1"/>
    <col min="4099" max="4118" width="8.125" style="51" customWidth="1"/>
    <col min="4119" max="4352" width="9" style="51"/>
    <col min="4353" max="4353" width="10.375" style="51" customWidth="1"/>
    <col min="4354" max="4354" width="10.5" style="51" customWidth="1"/>
    <col min="4355" max="4374" width="8.125" style="51" customWidth="1"/>
    <col min="4375" max="4608" width="9" style="51"/>
    <col min="4609" max="4609" width="10.375" style="51" customWidth="1"/>
    <col min="4610" max="4610" width="10.5" style="51" customWidth="1"/>
    <col min="4611" max="4630" width="8.125" style="51" customWidth="1"/>
    <col min="4631" max="4864" width="9" style="51"/>
    <col min="4865" max="4865" width="10.375" style="51" customWidth="1"/>
    <col min="4866" max="4866" width="10.5" style="51" customWidth="1"/>
    <col min="4867" max="4886" width="8.125" style="51" customWidth="1"/>
    <col min="4887" max="5120" width="9" style="51"/>
    <col min="5121" max="5121" width="10.375" style="51" customWidth="1"/>
    <col min="5122" max="5122" width="10.5" style="51" customWidth="1"/>
    <col min="5123" max="5142" width="8.125" style="51" customWidth="1"/>
    <col min="5143" max="5376" width="9" style="51"/>
    <col min="5377" max="5377" width="10.375" style="51" customWidth="1"/>
    <col min="5378" max="5378" width="10.5" style="51" customWidth="1"/>
    <col min="5379" max="5398" width="8.125" style="51" customWidth="1"/>
    <col min="5399" max="5632" width="9" style="51"/>
    <col min="5633" max="5633" width="10.375" style="51" customWidth="1"/>
    <col min="5634" max="5634" width="10.5" style="51" customWidth="1"/>
    <col min="5635" max="5654" width="8.125" style="51" customWidth="1"/>
    <col min="5655" max="5888" width="9" style="51"/>
    <col min="5889" max="5889" width="10.375" style="51" customWidth="1"/>
    <col min="5890" max="5890" width="10.5" style="51" customWidth="1"/>
    <col min="5891" max="5910" width="8.125" style="51" customWidth="1"/>
    <col min="5911" max="6144" width="9" style="51"/>
    <col min="6145" max="6145" width="10.375" style="51" customWidth="1"/>
    <col min="6146" max="6146" width="10.5" style="51" customWidth="1"/>
    <col min="6147" max="6166" width="8.125" style="51" customWidth="1"/>
    <col min="6167" max="6400" width="9" style="51"/>
    <col min="6401" max="6401" width="10.375" style="51" customWidth="1"/>
    <col min="6402" max="6402" width="10.5" style="51" customWidth="1"/>
    <col min="6403" max="6422" width="8.125" style="51" customWidth="1"/>
    <col min="6423" max="6656" width="9" style="51"/>
    <col min="6657" max="6657" width="10.375" style="51" customWidth="1"/>
    <col min="6658" max="6658" width="10.5" style="51" customWidth="1"/>
    <col min="6659" max="6678" width="8.125" style="51" customWidth="1"/>
    <col min="6679" max="6912" width="9" style="51"/>
    <col min="6913" max="6913" width="10.375" style="51" customWidth="1"/>
    <col min="6914" max="6914" width="10.5" style="51" customWidth="1"/>
    <col min="6915" max="6934" width="8.125" style="51" customWidth="1"/>
    <col min="6935" max="7168" width="9" style="51"/>
    <col min="7169" max="7169" width="10.375" style="51" customWidth="1"/>
    <col min="7170" max="7170" width="10.5" style="51" customWidth="1"/>
    <col min="7171" max="7190" width="8.125" style="51" customWidth="1"/>
    <col min="7191" max="7424" width="9" style="51"/>
    <col min="7425" max="7425" width="10.375" style="51" customWidth="1"/>
    <col min="7426" max="7426" width="10.5" style="51" customWidth="1"/>
    <col min="7427" max="7446" width="8.125" style="51" customWidth="1"/>
    <col min="7447" max="7680" width="9" style="51"/>
    <col min="7681" max="7681" width="10.375" style="51" customWidth="1"/>
    <col min="7682" max="7682" width="10.5" style="51" customWidth="1"/>
    <col min="7683" max="7702" width="8.125" style="51" customWidth="1"/>
    <col min="7703" max="7936" width="9" style="51"/>
    <col min="7937" max="7937" width="10.375" style="51" customWidth="1"/>
    <col min="7938" max="7938" width="10.5" style="51" customWidth="1"/>
    <col min="7939" max="7958" width="8.125" style="51" customWidth="1"/>
    <col min="7959" max="8192" width="9" style="51"/>
    <col min="8193" max="8193" width="10.375" style="51" customWidth="1"/>
    <col min="8194" max="8194" width="10.5" style="51" customWidth="1"/>
    <col min="8195" max="8214" width="8.125" style="51" customWidth="1"/>
    <col min="8215" max="8448" width="9" style="51"/>
    <col min="8449" max="8449" width="10.375" style="51" customWidth="1"/>
    <col min="8450" max="8450" width="10.5" style="51" customWidth="1"/>
    <col min="8451" max="8470" width="8.125" style="51" customWidth="1"/>
    <col min="8471" max="8704" width="9" style="51"/>
    <col min="8705" max="8705" width="10.375" style="51" customWidth="1"/>
    <col min="8706" max="8706" width="10.5" style="51" customWidth="1"/>
    <col min="8707" max="8726" width="8.125" style="51" customWidth="1"/>
    <col min="8727" max="8960" width="9" style="51"/>
    <col min="8961" max="8961" width="10.375" style="51" customWidth="1"/>
    <col min="8962" max="8962" width="10.5" style="51" customWidth="1"/>
    <col min="8963" max="8982" width="8.125" style="51" customWidth="1"/>
    <col min="8983" max="9216" width="9" style="51"/>
    <col min="9217" max="9217" width="10.375" style="51" customWidth="1"/>
    <col min="9218" max="9218" width="10.5" style="51" customWidth="1"/>
    <col min="9219" max="9238" width="8.125" style="51" customWidth="1"/>
    <col min="9239" max="9472" width="9" style="51"/>
    <col min="9473" max="9473" width="10.375" style="51" customWidth="1"/>
    <col min="9474" max="9474" width="10.5" style="51" customWidth="1"/>
    <col min="9475" max="9494" width="8.125" style="51" customWidth="1"/>
    <col min="9495" max="9728" width="9" style="51"/>
    <col min="9729" max="9729" width="10.375" style="51" customWidth="1"/>
    <col min="9730" max="9730" width="10.5" style="51" customWidth="1"/>
    <col min="9731" max="9750" width="8.125" style="51" customWidth="1"/>
    <col min="9751" max="9984" width="9" style="51"/>
    <col min="9985" max="9985" width="10.375" style="51" customWidth="1"/>
    <col min="9986" max="9986" width="10.5" style="51" customWidth="1"/>
    <col min="9987" max="10006" width="8.125" style="51" customWidth="1"/>
    <col min="10007" max="10240" width="9" style="51"/>
    <col min="10241" max="10241" width="10.375" style="51" customWidth="1"/>
    <col min="10242" max="10242" width="10.5" style="51" customWidth="1"/>
    <col min="10243" max="10262" width="8.125" style="51" customWidth="1"/>
    <col min="10263" max="10496" width="9" style="51"/>
    <col min="10497" max="10497" width="10.375" style="51" customWidth="1"/>
    <col min="10498" max="10498" width="10.5" style="51" customWidth="1"/>
    <col min="10499" max="10518" width="8.125" style="51" customWidth="1"/>
    <col min="10519" max="10752" width="9" style="51"/>
    <col min="10753" max="10753" width="10.375" style="51" customWidth="1"/>
    <col min="10754" max="10754" width="10.5" style="51" customWidth="1"/>
    <col min="10755" max="10774" width="8.125" style="51" customWidth="1"/>
    <col min="10775" max="11008" width="9" style="51"/>
    <col min="11009" max="11009" width="10.375" style="51" customWidth="1"/>
    <col min="11010" max="11010" width="10.5" style="51" customWidth="1"/>
    <col min="11011" max="11030" width="8.125" style="51" customWidth="1"/>
    <col min="11031" max="11264" width="9" style="51"/>
    <col min="11265" max="11265" width="10.375" style="51" customWidth="1"/>
    <col min="11266" max="11266" width="10.5" style="51" customWidth="1"/>
    <col min="11267" max="11286" width="8.125" style="51" customWidth="1"/>
    <col min="11287" max="11520" width="9" style="51"/>
    <col min="11521" max="11521" width="10.375" style="51" customWidth="1"/>
    <col min="11522" max="11522" width="10.5" style="51" customWidth="1"/>
    <col min="11523" max="11542" width="8.125" style="51" customWidth="1"/>
    <col min="11543" max="11776" width="9" style="51"/>
    <col min="11777" max="11777" width="10.375" style="51" customWidth="1"/>
    <col min="11778" max="11778" width="10.5" style="51" customWidth="1"/>
    <col min="11779" max="11798" width="8.125" style="51" customWidth="1"/>
    <col min="11799" max="12032" width="9" style="51"/>
    <col min="12033" max="12033" width="10.375" style="51" customWidth="1"/>
    <col min="12034" max="12034" width="10.5" style="51" customWidth="1"/>
    <col min="12035" max="12054" width="8.125" style="51" customWidth="1"/>
    <col min="12055" max="12288" width="9" style="51"/>
    <col min="12289" max="12289" width="10.375" style="51" customWidth="1"/>
    <col min="12290" max="12290" width="10.5" style="51" customWidth="1"/>
    <col min="12291" max="12310" width="8.125" style="51" customWidth="1"/>
    <col min="12311" max="12544" width="9" style="51"/>
    <col min="12545" max="12545" width="10.375" style="51" customWidth="1"/>
    <col min="12546" max="12546" width="10.5" style="51" customWidth="1"/>
    <col min="12547" max="12566" width="8.125" style="51" customWidth="1"/>
    <col min="12567" max="12800" width="9" style="51"/>
    <col min="12801" max="12801" width="10.375" style="51" customWidth="1"/>
    <col min="12802" max="12802" width="10.5" style="51" customWidth="1"/>
    <col min="12803" max="12822" width="8.125" style="51" customWidth="1"/>
    <col min="12823" max="13056" width="9" style="51"/>
    <col min="13057" max="13057" width="10.375" style="51" customWidth="1"/>
    <col min="13058" max="13058" width="10.5" style="51" customWidth="1"/>
    <col min="13059" max="13078" width="8.125" style="51" customWidth="1"/>
    <col min="13079" max="13312" width="9" style="51"/>
    <col min="13313" max="13313" width="10.375" style="51" customWidth="1"/>
    <col min="13314" max="13314" width="10.5" style="51" customWidth="1"/>
    <col min="13315" max="13334" width="8.125" style="51" customWidth="1"/>
    <col min="13335" max="13568" width="9" style="51"/>
    <col min="13569" max="13569" width="10.375" style="51" customWidth="1"/>
    <col min="13570" max="13570" width="10.5" style="51" customWidth="1"/>
    <col min="13571" max="13590" width="8.125" style="51" customWidth="1"/>
    <col min="13591" max="13824" width="9" style="51"/>
    <col min="13825" max="13825" width="10.375" style="51" customWidth="1"/>
    <col min="13826" max="13826" width="10.5" style="51" customWidth="1"/>
    <col min="13827" max="13846" width="8.125" style="51" customWidth="1"/>
    <col min="13847" max="14080" width="9" style="51"/>
    <col min="14081" max="14081" width="10.375" style="51" customWidth="1"/>
    <col min="14082" max="14082" width="10.5" style="51" customWidth="1"/>
    <col min="14083" max="14102" width="8.125" style="51" customWidth="1"/>
    <col min="14103" max="14336" width="9" style="51"/>
    <col min="14337" max="14337" width="10.375" style="51" customWidth="1"/>
    <col min="14338" max="14338" width="10.5" style="51" customWidth="1"/>
    <col min="14339" max="14358" width="8.125" style="51" customWidth="1"/>
    <col min="14359" max="14592" width="9" style="51"/>
    <col min="14593" max="14593" width="10.375" style="51" customWidth="1"/>
    <col min="14594" max="14594" width="10.5" style="51" customWidth="1"/>
    <col min="14595" max="14614" width="8.125" style="51" customWidth="1"/>
    <col min="14615" max="14848" width="9" style="51"/>
    <col min="14849" max="14849" width="10.375" style="51" customWidth="1"/>
    <col min="14850" max="14850" width="10.5" style="51" customWidth="1"/>
    <col min="14851" max="14870" width="8.125" style="51" customWidth="1"/>
    <col min="14871" max="15104" width="9" style="51"/>
    <col min="15105" max="15105" width="10.375" style="51" customWidth="1"/>
    <col min="15106" max="15106" width="10.5" style="51" customWidth="1"/>
    <col min="15107" max="15126" width="8.125" style="51" customWidth="1"/>
    <col min="15127" max="15360" width="9" style="51"/>
    <col min="15361" max="15361" width="10.375" style="51" customWidth="1"/>
    <col min="15362" max="15362" width="10.5" style="51" customWidth="1"/>
    <col min="15363" max="15382" width="8.125" style="51" customWidth="1"/>
    <col min="15383" max="15616" width="9" style="51"/>
    <col min="15617" max="15617" width="10.375" style="51" customWidth="1"/>
    <col min="15618" max="15618" width="10.5" style="51" customWidth="1"/>
    <col min="15619" max="15638" width="8.125" style="51" customWidth="1"/>
    <col min="15639" max="15872" width="9" style="51"/>
    <col min="15873" max="15873" width="10.375" style="51" customWidth="1"/>
    <col min="15874" max="15874" width="10.5" style="51" customWidth="1"/>
    <col min="15875" max="15894" width="8.125" style="51" customWidth="1"/>
    <col min="15895" max="16128" width="9" style="51"/>
    <col min="16129" max="16129" width="10.375" style="51" customWidth="1"/>
    <col min="16130" max="16130" width="10.5" style="51" customWidth="1"/>
    <col min="16131" max="16150" width="8.125" style="51" customWidth="1"/>
    <col min="16151" max="16384" width="9" style="51"/>
  </cols>
  <sheetData>
    <row r="1" spans="1:22" ht="17.25">
      <c r="A1" s="101" t="s">
        <v>682</v>
      </c>
      <c r="J1"/>
    </row>
    <row r="2" spans="1:22">
      <c r="A2" s="32"/>
      <c r="V2" s="219" t="s">
        <v>692</v>
      </c>
    </row>
    <row r="3" spans="1:22" ht="31.5">
      <c r="A3" s="220" t="s">
        <v>112</v>
      </c>
      <c r="B3" s="221" t="s">
        <v>2</v>
      </c>
      <c r="C3" s="222" t="s">
        <v>313</v>
      </c>
      <c r="D3" s="223" t="s">
        <v>247</v>
      </c>
      <c r="E3" s="224" t="s">
        <v>250</v>
      </c>
      <c r="F3" s="223" t="s">
        <v>252</v>
      </c>
      <c r="G3" s="223" t="s">
        <v>314</v>
      </c>
      <c r="H3" s="225" t="s">
        <v>315</v>
      </c>
      <c r="I3" s="226" t="s">
        <v>316</v>
      </c>
      <c r="J3" s="226" t="s">
        <v>261</v>
      </c>
      <c r="K3" s="223" t="s">
        <v>317</v>
      </c>
      <c r="L3" s="226" t="s">
        <v>318</v>
      </c>
      <c r="M3" s="226" t="s">
        <v>319</v>
      </c>
      <c r="N3" s="227" t="s">
        <v>320</v>
      </c>
      <c r="O3" s="224" t="s">
        <v>321</v>
      </c>
      <c r="P3" s="224" t="s">
        <v>322</v>
      </c>
      <c r="Q3" s="223" t="s">
        <v>323</v>
      </c>
      <c r="R3" s="225" t="s">
        <v>324</v>
      </c>
      <c r="S3" s="223" t="s">
        <v>277</v>
      </c>
      <c r="T3" s="223" t="s">
        <v>325</v>
      </c>
      <c r="U3" s="223" t="s">
        <v>326</v>
      </c>
      <c r="V3" s="223" t="s">
        <v>280</v>
      </c>
    </row>
    <row r="4" spans="1:22">
      <c r="A4" s="14" t="s">
        <v>2</v>
      </c>
      <c r="B4" s="228">
        <v>29803</v>
      </c>
      <c r="C4" s="228">
        <v>1941</v>
      </c>
      <c r="D4" s="228">
        <v>1</v>
      </c>
      <c r="E4" s="228">
        <v>7</v>
      </c>
      <c r="F4" s="228">
        <v>2090</v>
      </c>
      <c r="G4" s="228">
        <v>7836</v>
      </c>
      <c r="H4" s="228">
        <v>68</v>
      </c>
      <c r="I4" s="228">
        <v>455</v>
      </c>
      <c r="J4" s="228">
        <v>1239</v>
      </c>
      <c r="K4" s="228">
        <v>4382</v>
      </c>
      <c r="L4" s="228">
        <v>480</v>
      </c>
      <c r="M4" s="228">
        <v>316</v>
      </c>
      <c r="N4" s="228">
        <v>643</v>
      </c>
      <c r="O4" s="228">
        <v>1815</v>
      </c>
      <c r="P4" s="228">
        <v>1064</v>
      </c>
      <c r="Q4" s="228">
        <v>1182</v>
      </c>
      <c r="R4" s="228">
        <v>3379</v>
      </c>
      <c r="S4" s="228">
        <v>397</v>
      </c>
      <c r="T4" s="228">
        <v>1242</v>
      </c>
      <c r="U4" s="228">
        <v>903</v>
      </c>
      <c r="V4" s="228">
        <v>363</v>
      </c>
    </row>
    <row r="5" spans="1:22">
      <c r="A5" s="14" t="s">
        <v>10</v>
      </c>
      <c r="B5" s="228">
        <v>316</v>
      </c>
      <c r="C5" s="228">
        <v>2</v>
      </c>
      <c r="D5" s="228">
        <v>0</v>
      </c>
      <c r="E5" s="228">
        <v>0</v>
      </c>
      <c r="F5" s="228">
        <v>25</v>
      </c>
      <c r="G5" s="228">
        <v>89</v>
      </c>
      <c r="H5" s="228">
        <v>0</v>
      </c>
      <c r="I5" s="228">
        <v>5</v>
      </c>
      <c r="J5" s="228">
        <v>5</v>
      </c>
      <c r="K5" s="228">
        <v>71</v>
      </c>
      <c r="L5" s="228">
        <v>1</v>
      </c>
      <c r="M5" s="228">
        <v>1</v>
      </c>
      <c r="N5" s="228">
        <v>9</v>
      </c>
      <c r="O5" s="228">
        <v>60</v>
      </c>
      <c r="P5" s="228">
        <v>10</v>
      </c>
      <c r="Q5" s="228">
        <v>1</v>
      </c>
      <c r="R5" s="228">
        <v>13</v>
      </c>
      <c r="S5" s="228">
        <v>2</v>
      </c>
      <c r="T5" s="228">
        <v>12</v>
      </c>
      <c r="U5" s="228">
        <v>5</v>
      </c>
      <c r="V5" s="228">
        <v>5</v>
      </c>
    </row>
    <row r="6" spans="1:22">
      <c r="A6" s="14" t="s">
        <v>11</v>
      </c>
      <c r="B6" s="228">
        <v>1555</v>
      </c>
      <c r="C6" s="228">
        <v>20</v>
      </c>
      <c r="D6" s="228">
        <v>0</v>
      </c>
      <c r="E6" s="228">
        <v>0</v>
      </c>
      <c r="F6" s="228">
        <v>77</v>
      </c>
      <c r="G6" s="228">
        <v>481</v>
      </c>
      <c r="H6" s="228">
        <v>10</v>
      </c>
      <c r="I6" s="228">
        <v>34</v>
      </c>
      <c r="J6" s="228">
        <v>47</v>
      </c>
      <c r="K6" s="228">
        <v>225</v>
      </c>
      <c r="L6" s="228">
        <v>28</v>
      </c>
      <c r="M6" s="228">
        <v>13</v>
      </c>
      <c r="N6" s="228">
        <v>20</v>
      </c>
      <c r="O6" s="228">
        <v>107</v>
      </c>
      <c r="P6" s="228">
        <v>82</v>
      </c>
      <c r="Q6" s="228">
        <v>51</v>
      </c>
      <c r="R6" s="228">
        <v>246</v>
      </c>
      <c r="S6" s="228">
        <v>16</v>
      </c>
      <c r="T6" s="228">
        <v>30</v>
      </c>
      <c r="U6" s="228">
        <v>49</v>
      </c>
      <c r="V6" s="228">
        <v>19</v>
      </c>
    </row>
    <row r="7" spans="1:22">
      <c r="A7" s="14" t="s">
        <v>12</v>
      </c>
      <c r="B7" s="228">
        <v>2082</v>
      </c>
      <c r="C7" s="228">
        <v>36</v>
      </c>
      <c r="D7" s="228">
        <v>0</v>
      </c>
      <c r="E7" s="228">
        <v>0</v>
      </c>
      <c r="F7" s="228">
        <v>82</v>
      </c>
      <c r="G7" s="228">
        <v>638</v>
      </c>
      <c r="H7" s="228">
        <v>3</v>
      </c>
      <c r="I7" s="228">
        <v>43</v>
      </c>
      <c r="J7" s="228">
        <v>60</v>
      </c>
      <c r="K7" s="228">
        <v>327</v>
      </c>
      <c r="L7" s="228">
        <v>45</v>
      </c>
      <c r="M7" s="228">
        <v>21</v>
      </c>
      <c r="N7" s="228">
        <v>46</v>
      </c>
      <c r="O7" s="228">
        <v>97</v>
      </c>
      <c r="P7" s="228">
        <v>86</v>
      </c>
      <c r="Q7" s="228">
        <v>62</v>
      </c>
      <c r="R7" s="228">
        <v>329</v>
      </c>
      <c r="S7" s="228">
        <v>32</v>
      </c>
      <c r="T7" s="228">
        <v>48</v>
      </c>
      <c r="U7" s="228">
        <v>85</v>
      </c>
      <c r="V7" s="228">
        <v>42</v>
      </c>
    </row>
    <row r="8" spans="1:22">
      <c r="A8" s="14" t="s">
        <v>13</v>
      </c>
      <c r="B8" s="228">
        <v>2276</v>
      </c>
      <c r="C8" s="228">
        <v>41</v>
      </c>
      <c r="D8" s="228">
        <v>0</v>
      </c>
      <c r="E8" s="228">
        <v>0</v>
      </c>
      <c r="F8" s="228">
        <v>148</v>
      </c>
      <c r="G8" s="228">
        <v>696</v>
      </c>
      <c r="H8" s="228">
        <v>1</v>
      </c>
      <c r="I8" s="228">
        <v>63</v>
      </c>
      <c r="J8" s="228">
        <v>99</v>
      </c>
      <c r="K8" s="228">
        <v>371</v>
      </c>
      <c r="L8" s="228">
        <v>32</v>
      </c>
      <c r="M8" s="228">
        <v>20</v>
      </c>
      <c r="N8" s="228">
        <v>41</v>
      </c>
      <c r="O8" s="228">
        <v>104</v>
      </c>
      <c r="P8" s="228">
        <v>95</v>
      </c>
      <c r="Q8" s="228">
        <v>61</v>
      </c>
      <c r="R8" s="228">
        <v>296</v>
      </c>
      <c r="S8" s="228">
        <v>31</v>
      </c>
      <c r="T8" s="228">
        <v>73</v>
      </c>
      <c r="U8" s="228">
        <v>72</v>
      </c>
      <c r="V8" s="228">
        <v>32</v>
      </c>
    </row>
    <row r="9" spans="1:22">
      <c r="A9" s="14" t="s">
        <v>14</v>
      </c>
      <c r="B9" s="228">
        <v>2896</v>
      </c>
      <c r="C9" s="228">
        <v>51</v>
      </c>
      <c r="D9" s="228">
        <v>0</v>
      </c>
      <c r="E9" s="228">
        <v>0</v>
      </c>
      <c r="F9" s="228">
        <v>238</v>
      </c>
      <c r="G9" s="228">
        <v>885</v>
      </c>
      <c r="H9" s="228">
        <v>9</v>
      </c>
      <c r="I9" s="228">
        <v>60</v>
      </c>
      <c r="J9" s="228">
        <v>116</v>
      </c>
      <c r="K9" s="228">
        <v>442</v>
      </c>
      <c r="L9" s="228">
        <v>35</v>
      </c>
      <c r="M9" s="228">
        <v>26</v>
      </c>
      <c r="N9" s="228">
        <v>40</v>
      </c>
      <c r="O9" s="228">
        <v>131</v>
      </c>
      <c r="P9" s="228">
        <v>98</v>
      </c>
      <c r="Q9" s="228">
        <v>103</v>
      </c>
      <c r="R9" s="228">
        <v>372</v>
      </c>
      <c r="S9" s="228">
        <v>45</v>
      </c>
      <c r="T9" s="228">
        <v>114</v>
      </c>
      <c r="U9" s="228">
        <v>94</v>
      </c>
      <c r="V9" s="228">
        <v>37</v>
      </c>
    </row>
    <row r="10" spans="1:22">
      <c r="A10" s="14" t="s">
        <v>15</v>
      </c>
      <c r="B10" s="228">
        <v>3770</v>
      </c>
      <c r="C10" s="228">
        <v>56</v>
      </c>
      <c r="D10" s="228">
        <v>0</v>
      </c>
      <c r="E10" s="228">
        <v>1</v>
      </c>
      <c r="F10" s="228">
        <v>287</v>
      </c>
      <c r="G10" s="228">
        <v>1165</v>
      </c>
      <c r="H10" s="228">
        <v>9</v>
      </c>
      <c r="I10" s="228">
        <v>57</v>
      </c>
      <c r="J10" s="228">
        <v>170</v>
      </c>
      <c r="K10" s="228">
        <v>570</v>
      </c>
      <c r="L10" s="228">
        <v>58</v>
      </c>
      <c r="M10" s="228">
        <v>37</v>
      </c>
      <c r="N10" s="228">
        <v>70</v>
      </c>
      <c r="O10" s="228">
        <v>187</v>
      </c>
      <c r="P10" s="228">
        <v>125</v>
      </c>
      <c r="Q10" s="228">
        <v>149</v>
      </c>
      <c r="R10" s="228">
        <v>449</v>
      </c>
      <c r="S10" s="228">
        <v>56</v>
      </c>
      <c r="T10" s="228">
        <v>145</v>
      </c>
      <c r="U10" s="228">
        <v>142</v>
      </c>
      <c r="V10" s="228">
        <v>37</v>
      </c>
    </row>
    <row r="11" spans="1:22">
      <c r="A11" s="14" t="s">
        <v>16</v>
      </c>
      <c r="B11" s="228">
        <v>3440</v>
      </c>
      <c r="C11" s="228">
        <v>65</v>
      </c>
      <c r="D11" s="228">
        <v>0</v>
      </c>
      <c r="E11" s="228">
        <v>0</v>
      </c>
      <c r="F11" s="228">
        <v>245</v>
      </c>
      <c r="G11" s="228">
        <v>1041</v>
      </c>
      <c r="H11" s="228">
        <v>10</v>
      </c>
      <c r="I11" s="228">
        <v>62</v>
      </c>
      <c r="J11" s="228">
        <v>194</v>
      </c>
      <c r="K11" s="228">
        <v>502</v>
      </c>
      <c r="L11" s="228">
        <v>75</v>
      </c>
      <c r="M11" s="228">
        <v>32</v>
      </c>
      <c r="N11" s="228">
        <v>67</v>
      </c>
      <c r="O11" s="228">
        <v>193</v>
      </c>
      <c r="P11" s="228">
        <v>102</v>
      </c>
      <c r="Q11" s="228">
        <v>154</v>
      </c>
      <c r="R11" s="228">
        <v>380</v>
      </c>
      <c r="S11" s="228">
        <v>46</v>
      </c>
      <c r="T11" s="228">
        <v>114</v>
      </c>
      <c r="U11" s="228">
        <v>122</v>
      </c>
      <c r="V11" s="228">
        <v>36</v>
      </c>
    </row>
    <row r="12" spans="1:22">
      <c r="A12" s="14" t="s">
        <v>17</v>
      </c>
      <c r="B12" s="228">
        <v>3091</v>
      </c>
      <c r="C12" s="228">
        <v>84</v>
      </c>
      <c r="D12" s="228">
        <v>0</v>
      </c>
      <c r="E12" s="228">
        <v>1</v>
      </c>
      <c r="F12" s="228">
        <v>166</v>
      </c>
      <c r="G12" s="228">
        <v>888</v>
      </c>
      <c r="H12" s="228">
        <v>12</v>
      </c>
      <c r="I12" s="228">
        <v>59</v>
      </c>
      <c r="J12" s="228">
        <v>139</v>
      </c>
      <c r="K12" s="228">
        <v>442</v>
      </c>
      <c r="L12" s="228">
        <v>73</v>
      </c>
      <c r="M12" s="228">
        <v>20</v>
      </c>
      <c r="N12" s="228">
        <v>78</v>
      </c>
      <c r="O12" s="228">
        <v>164</v>
      </c>
      <c r="P12" s="228">
        <v>64</v>
      </c>
      <c r="Q12" s="228">
        <v>198</v>
      </c>
      <c r="R12" s="228">
        <v>377</v>
      </c>
      <c r="S12" s="228">
        <v>64</v>
      </c>
      <c r="T12" s="228">
        <v>114</v>
      </c>
      <c r="U12" s="228">
        <v>128</v>
      </c>
      <c r="V12" s="228">
        <v>20</v>
      </c>
    </row>
    <row r="13" spans="1:22">
      <c r="A13" s="14" t="s">
        <v>18</v>
      </c>
      <c r="B13" s="228">
        <v>3038</v>
      </c>
      <c r="C13" s="228">
        <v>124</v>
      </c>
      <c r="D13" s="228">
        <v>0</v>
      </c>
      <c r="E13" s="228">
        <v>1</v>
      </c>
      <c r="F13" s="228">
        <v>212</v>
      </c>
      <c r="G13" s="228">
        <v>742</v>
      </c>
      <c r="H13" s="228">
        <v>8</v>
      </c>
      <c r="I13" s="228">
        <v>35</v>
      </c>
      <c r="J13" s="228">
        <v>124</v>
      </c>
      <c r="K13" s="228">
        <v>467</v>
      </c>
      <c r="L13" s="228">
        <v>60</v>
      </c>
      <c r="M13" s="228">
        <v>33</v>
      </c>
      <c r="N13" s="228">
        <v>82</v>
      </c>
      <c r="O13" s="228">
        <v>160</v>
      </c>
      <c r="P13" s="228">
        <v>79</v>
      </c>
      <c r="Q13" s="228">
        <v>207</v>
      </c>
      <c r="R13" s="228">
        <v>370</v>
      </c>
      <c r="S13" s="228">
        <v>58</v>
      </c>
      <c r="T13" s="228">
        <v>126</v>
      </c>
      <c r="U13" s="228">
        <v>118</v>
      </c>
      <c r="V13" s="228">
        <v>32</v>
      </c>
    </row>
    <row r="14" spans="1:22">
      <c r="A14" s="14" t="s">
        <v>19</v>
      </c>
      <c r="B14" s="228">
        <v>2711</v>
      </c>
      <c r="C14" s="228">
        <v>243</v>
      </c>
      <c r="D14" s="228">
        <v>0</v>
      </c>
      <c r="E14" s="228">
        <v>1</v>
      </c>
      <c r="F14" s="228">
        <v>230</v>
      </c>
      <c r="G14" s="228">
        <v>575</v>
      </c>
      <c r="H14" s="228">
        <v>4</v>
      </c>
      <c r="I14" s="228">
        <v>21</v>
      </c>
      <c r="J14" s="228">
        <v>139</v>
      </c>
      <c r="K14" s="228">
        <v>379</v>
      </c>
      <c r="L14" s="228">
        <v>47</v>
      </c>
      <c r="M14" s="228">
        <v>26</v>
      </c>
      <c r="N14" s="228">
        <v>79</v>
      </c>
      <c r="O14" s="228">
        <v>211</v>
      </c>
      <c r="P14" s="228">
        <v>103</v>
      </c>
      <c r="Q14" s="228">
        <v>113</v>
      </c>
      <c r="R14" s="228">
        <v>280</v>
      </c>
      <c r="S14" s="228">
        <v>25</v>
      </c>
      <c r="T14" s="228">
        <v>165</v>
      </c>
      <c r="U14" s="228">
        <v>53</v>
      </c>
      <c r="V14" s="228">
        <v>17</v>
      </c>
    </row>
    <row r="15" spans="1:22">
      <c r="A15" s="14" t="s">
        <v>20</v>
      </c>
      <c r="B15" s="228">
        <v>2270</v>
      </c>
      <c r="C15" s="228">
        <v>367</v>
      </c>
      <c r="D15" s="228">
        <v>0</v>
      </c>
      <c r="E15" s="228">
        <v>3</v>
      </c>
      <c r="F15" s="228">
        <v>239</v>
      </c>
      <c r="G15" s="228">
        <v>330</v>
      </c>
      <c r="H15" s="228">
        <v>2</v>
      </c>
      <c r="I15" s="228">
        <v>7</v>
      </c>
      <c r="J15" s="228">
        <v>90</v>
      </c>
      <c r="K15" s="228">
        <v>279</v>
      </c>
      <c r="L15" s="228">
        <v>14</v>
      </c>
      <c r="M15" s="228">
        <v>32</v>
      </c>
      <c r="N15" s="228">
        <v>67</v>
      </c>
      <c r="O15" s="228">
        <v>216</v>
      </c>
      <c r="P15" s="228">
        <v>122</v>
      </c>
      <c r="Q15" s="228">
        <v>56</v>
      </c>
      <c r="R15" s="228">
        <v>186</v>
      </c>
      <c r="S15" s="228">
        <v>14</v>
      </c>
      <c r="T15" s="228">
        <v>194</v>
      </c>
      <c r="U15" s="228">
        <v>27</v>
      </c>
      <c r="V15" s="228">
        <v>25</v>
      </c>
    </row>
    <row r="16" spans="1:22">
      <c r="A16" s="14" t="s">
        <v>21</v>
      </c>
      <c r="B16" s="228">
        <v>1257</v>
      </c>
      <c r="C16" s="228">
        <v>330</v>
      </c>
      <c r="D16" s="228">
        <v>1</v>
      </c>
      <c r="E16" s="228">
        <v>0</v>
      </c>
      <c r="F16" s="228">
        <v>97</v>
      </c>
      <c r="G16" s="228">
        <v>201</v>
      </c>
      <c r="H16" s="228">
        <v>0</v>
      </c>
      <c r="I16" s="228">
        <v>7</v>
      </c>
      <c r="J16" s="228">
        <v>36</v>
      </c>
      <c r="K16" s="228">
        <v>155</v>
      </c>
      <c r="L16" s="228">
        <v>9</v>
      </c>
      <c r="M16" s="228">
        <v>18</v>
      </c>
      <c r="N16" s="228">
        <v>29</v>
      </c>
      <c r="O16" s="228">
        <v>128</v>
      </c>
      <c r="P16" s="228">
        <v>65</v>
      </c>
      <c r="Q16" s="228">
        <v>21</v>
      </c>
      <c r="R16" s="228">
        <v>58</v>
      </c>
      <c r="S16" s="228">
        <v>7</v>
      </c>
      <c r="T16" s="228">
        <v>66</v>
      </c>
      <c r="U16" s="228">
        <v>4</v>
      </c>
      <c r="V16" s="228">
        <v>25</v>
      </c>
    </row>
    <row r="17" spans="1:23">
      <c r="A17" s="14" t="s">
        <v>22</v>
      </c>
      <c r="B17" s="228">
        <v>614</v>
      </c>
      <c r="C17" s="228">
        <v>248</v>
      </c>
      <c r="D17" s="228">
        <v>0</v>
      </c>
      <c r="E17" s="228">
        <v>0</v>
      </c>
      <c r="F17" s="228">
        <v>31</v>
      </c>
      <c r="G17" s="228">
        <v>76</v>
      </c>
      <c r="H17" s="228">
        <v>0</v>
      </c>
      <c r="I17" s="228">
        <v>0</v>
      </c>
      <c r="J17" s="228">
        <v>17</v>
      </c>
      <c r="K17" s="228">
        <v>77</v>
      </c>
      <c r="L17" s="228">
        <v>3</v>
      </c>
      <c r="M17" s="228">
        <v>16</v>
      </c>
      <c r="N17" s="228">
        <v>12</v>
      </c>
      <c r="O17" s="228">
        <v>38</v>
      </c>
      <c r="P17" s="228">
        <v>25</v>
      </c>
      <c r="Q17" s="228">
        <v>5</v>
      </c>
      <c r="R17" s="228">
        <v>14</v>
      </c>
      <c r="S17" s="228">
        <v>0</v>
      </c>
      <c r="T17" s="228">
        <v>30</v>
      </c>
      <c r="U17" s="228">
        <v>3</v>
      </c>
      <c r="V17" s="228">
        <v>19</v>
      </c>
    </row>
    <row r="18" spans="1:23">
      <c r="A18" s="14" t="s">
        <v>23</v>
      </c>
      <c r="B18" s="228">
        <v>333</v>
      </c>
      <c r="C18" s="228">
        <v>175</v>
      </c>
      <c r="D18" s="228">
        <v>0</v>
      </c>
      <c r="E18" s="228">
        <v>0</v>
      </c>
      <c r="F18" s="228">
        <v>7</v>
      </c>
      <c r="G18" s="228">
        <v>21</v>
      </c>
      <c r="H18" s="228">
        <v>0</v>
      </c>
      <c r="I18" s="228">
        <v>2</v>
      </c>
      <c r="J18" s="228">
        <v>3</v>
      </c>
      <c r="K18" s="228">
        <v>59</v>
      </c>
      <c r="L18" s="228">
        <v>0</v>
      </c>
      <c r="M18" s="228">
        <v>14</v>
      </c>
      <c r="N18" s="228">
        <v>2</v>
      </c>
      <c r="O18" s="228">
        <v>15</v>
      </c>
      <c r="P18" s="228">
        <v>5</v>
      </c>
      <c r="Q18" s="228">
        <v>1</v>
      </c>
      <c r="R18" s="228">
        <v>7</v>
      </c>
      <c r="S18" s="228">
        <v>1</v>
      </c>
      <c r="T18" s="228">
        <v>8</v>
      </c>
      <c r="U18" s="228">
        <v>1</v>
      </c>
      <c r="V18" s="228">
        <v>12</v>
      </c>
    </row>
    <row r="19" spans="1:23">
      <c r="A19" s="14" t="s">
        <v>327</v>
      </c>
      <c r="B19" s="228">
        <v>154</v>
      </c>
      <c r="C19" s="228">
        <v>99</v>
      </c>
      <c r="D19" s="228">
        <v>0</v>
      </c>
      <c r="E19" s="228">
        <v>0</v>
      </c>
      <c r="F19" s="228">
        <v>6</v>
      </c>
      <c r="G19" s="228">
        <v>8</v>
      </c>
      <c r="H19" s="228">
        <v>0</v>
      </c>
      <c r="I19" s="228">
        <v>0</v>
      </c>
      <c r="J19" s="228">
        <v>0</v>
      </c>
      <c r="K19" s="228">
        <v>16</v>
      </c>
      <c r="L19" s="228">
        <v>0</v>
      </c>
      <c r="M19" s="228">
        <v>7</v>
      </c>
      <c r="N19" s="228">
        <v>1</v>
      </c>
      <c r="O19" s="228">
        <v>4</v>
      </c>
      <c r="P19" s="228">
        <v>3</v>
      </c>
      <c r="Q19" s="228">
        <v>0</v>
      </c>
      <c r="R19" s="228">
        <v>2</v>
      </c>
      <c r="S19" s="228">
        <v>0</v>
      </c>
      <c r="T19" s="228">
        <v>3</v>
      </c>
      <c r="U19" s="228">
        <v>0</v>
      </c>
      <c r="V19" s="228">
        <v>5</v>
      </c>
    </row>
    <row r="20" spans="1:23">
      <c r="A20" s="132" t="s">
        <v>227</v>
      </c>
      <c r="B20" s="228"/>
      <c r="C20" s="228"/>
      <c r="D20" s="228"/>
      <c r="E20" s="228"/>
      <c r="F20" s="228"/>
      <c r="G20" s="228"/>
      <c r="H20" s="228"/>
      <c r="I20" s="228"/>
      <c r="J20" s="228"/>
      <c r="K20" s="228"/>
      <c r="L20" s="228"/>
      <c r="M20" s="228"/>
      <c r="N20" s="228"/>
      <c r="O20" s="228"/>
      <c r="P20" s="228"/>
      <c r="Q20" s="228"/>
      <c r="R20" s="228"/>
      <c r="S20" s="228"/>
      <c r="T20" s="228"/>
      <c r="U20" s="228"/>
      <c r="V20" s="228"/>
    </row>
    <row r="21" spans="1:23">
      <c r="A21" s="14" t="s">
        <v>229</v>
      </c>
      <c r="B21" s="228">
        <v>4628</v>
      </c>
      <c r="C21" s="228">
        <v>1219</v>
      </c>
      <c r="D21" s="228">
        <v>1</v>
      </c>
      <c r="E21" s="228">
        <v>3</v>
      </c>
      <c r="F21" s="228">
        <v>380</v>
      </c>
      <c r="G21" s="228">
        <v>636</v>
      </c>
      <c r="H21" s="228">
        <v>2</v>
      </c>
      <c r="I21" s="228">
        <v>16</v>
      </c>
      <c r="J21" s="228">
        <v>146</v>
      </c>
      <c r="K21" s="228">
        <v>586</v>
      </c>
      <c r="L21" s="228">
        <v>26</v>
      </c>
      <c r="M21" s="228">
        <v>87</v>
      </c>
      <c r="N21" s="228">
        <v>111</v>
      </c>
      <c r="O21" s="228">
        <v>401</v>
      </c>
      <c r="P21" s="228">
        <v>220</v>
      </c>
      <c r="Q21" s="228">
        <v>83</v>
      </c>
      <c r="R21" s="228">
        <v>267</v>
      </c>
      <c r="S21" s="228">
        <v>22</v>
      </c>
      <c r="T21" s="228">
        <v>301</v>
      </c>
      <c r="U21" s="228">
        <v>35</v>
      </c>
      <c r="V21" s="228">
        <v>86</v>
      </c>
    </row>
    <row r="22" spans="1:23">
      <c r="A22" s="14" t="s">
        <v>230</v>
      </c>
      <c r="B22" s="228">
        <v>3527</v>
      </c>
      <c r="C22" s="228">
        <v>697</v>
      </c>
      <c r="D22" s="228">
        <v>1</v>
      </c>
      <c r="E22" s="228">
        <v>3</v>
      </c>
      <c r="F22" s="228">
        <v>336</v>
      </c>
      <c r="G22" s="228">
        <v>531</v>
      </c>
      <c r="H22" s="228">
        <v>2</v>
      </c>
      <c r="I22" s="228">
        <v>14</v>
      </c>
      <c r="J22" s="228">
        <v>126</v>
      </c>
      <c r="K22" s="228">
        <v>434</v>
      </c>
      <c r="L22" s="228">
        <v>23</v>
      </c>
      <c r="M22" s="228">
        <v>50</v>
      </c>
      <c r="N22" s="228">
        <v>96</v>
      </c>
      <c r="O22" s="228">
        <v>344</v>
      </c>
      <c r="P22" s="228">
        <v>187</v>
      </c>
      <c r="Q22" s="228">
        <v>77</v>
      </c>
      <c r="R22" s="228">
        <v>244</v>
      </c>
      <c r="S22" s="228">
        <v>21</v>
      </c>
      <c r="T22" s="228">
        <v>260</v>
      </c>
      <c r="U22" s="228">
        <v>31</v>
      </c>
      <c r="V22" s="228">
        <v>50</v>
      </c>
    </row>
    <row r="23" spans="1:23">
      <c r="A23" s="35" t="s">
        <v>231</v>
      </c>
      <c r="B23" s="228">
        <v>1101</v>
      </c>
      <c r="C23" s="228">
        <v>522</v>
      </c>
      <c r="D23" s="228">
        <v>0</v>
      </c>
      <c r="E23" s="228">
        <v>0</v>
      </c>
      <c r="F23" s="228">
        <v>44</v>
      </c>
      <c r="G23" s="228">
        <v>105</v>
      </c>
      <c r="H23" s="228">
        <v>0</v>
      </c>
      <c r="I23" s="228">
        <v>2</v>
      </c>
      <c r="J23" s="228">
        <v>20</v>
      </c>
      <c r="K23" s="228">
        <v>152</v>
      </c>
      <c r="L23" s="228">
        <v>3</v>
      </c>
      <c r="M23" s="228">
        <v>37</v>
      </c>
      <c r="N23" s="228">
        <v>15</v>
      </c>
      <c r="O23" s="228">
        <v>57</v>
      </c>
      <c r="P23" s="228">
        <v>33</v>
      </c>
      <c r="Q23" s="228">
        <v>6</v>
      </c>
      <c r="R23" s="228">
        <v>23</v>
      </c>
      <c r="S23" s="228">
        <v>1</v>
      </c>
      <c r="T23" s="228">
        <v>41</v>
      </c>
      <c r="U23" s="228">
        <v>4</v>
      </c>
      <c r="V23" s="228">
        <v>36</v>
      </c>
    </row>
    <row r="24" spans="1:23" ht="13.5">
      <c r="A24" s="2"/>
      <c r="B24" s="53"/>
      <c r="C24" s="53"/>
      <c r="D24" s="53"/>
      <c r="E24" s="53"/>
      <c r="F24" s="53"/>
      <c r="G24" s="53"/>
      <c r="H24" s="53"/>
      <c r="I24" s="53"/>
      <c r="J24" s="166"/>
      <c r="K24" s="53"/>
      <c r="L24" s="53"/>
      <c r="M24" s="53"/>
      <c r="N24" s="53"/>
      <c r="O24" s="53"/>
      <c r="P24" s="53"/>
      <c r="Q24" s="53"/>
      <c r="R24" s="53"/>
      <c r="S24" s="53"/>
      <c r="T24" s="53"/>
      <c r="U24" s="53"/>
      <c r="V24" s="3" t="s">
        <v>719</v>
      </c>
      <c r="W24"/>
    </row>
  </sheetData>
  <phoneticPr fontId="7"/>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workbookViewId="0">
      <selection activeCell="A2" sqref="A2"/>
    </sheetView>
  </sheetViews>
  <sheetFormatPr defaultRowHeight="12"/>
  <cols>
    <col min="1" max="1" width="8.625" style="51" customWidth="1"/>
    <col min="2" max="2" width="9.625" style="51" customWidth="1"/>
    <col min="3" max="12" width="8.625" style="51" customWidth="1"/>
    <col min="13" max="16" width="7.625" style="51" customWidth="1"/>
    <col min="17" max="256" width="9" style="51"/>
    <col min="257" max="257" width="8.625" style="51" customWidth="1"/>
    <col min="258" max="258" width="9.625" style="51" customWidth="1"/>
    <col min="259" max="268" width="8.625" style="51" customWidth="1"/>
    <col min="269" max="272" width="7.625" style="51" customWidth="1"/>
    <col min="273" max="512" width="9" style="51"/>
    <col min="513" max="513" width="8.625" style="51" customWidth="1"/>
    <col min="514" max="514" width="9.625" style="51" customWidth="1"/>
    <col min="515" max="524" width="8.625" style="51" customWidth="1"/>
    <col min="525" max="528" width="7.625" style="51" customWidth="1"/>
    <col min="529" max="768" width="9" style="51"/>
    <col min="769" max="769" width="8.625" style="51" customWidth="1"/>
    <col min="770" max="770" width="9.625" style="51" customWidth="1"/>
    <col min="771" max="780" width="8.625" style="51" customWidth="1"/>
    <col min="781" max="784" width="7.625" style="51" customWidth="1"/>
    <col min="785" max="1024" width="9" style="51"/>
    <col min="1025" max="1025" width="8.625" style="51" customWidth="1"/>
    <col min="1026" max="1026" width="9.625" style="51" customWidth="1"/>
    <col min="1027" max="1036" width="8.625" style="51" customWidth="1"/>
    <col min="1037" max="1040" width="7.625" style="51" customWidth="1"/>
    <col min="1041" max="1280" width="9" style="51"/>
    <col min="1281" max="1281" width="8.625" style="51" customWidth="1"/>
    <col min="1282" max="1282" width="9.625" style="51" customWidth="1"/>
    <col min="1283" max="1292" width="8.625" style="51" customWidth="1"/>
    <col min="1293" max="1296" width="7.625" style="51" customWidth="1"/>
    <col min="1297" max="1536" width="9" style="51"/>
    <col min="1537" max="1537" width="8.625" style="51" customWidth="1"/>
    <col min="1538" max="1538" width="9.625" style="51" customWidth="1"/>
    <col min="1539" max="1548" width="8.625" style="51" customWidth="1"/>
    <col min="1549" max="1552" width="7.625" style="51" customWidth="1"/>
    <col min="1553" max="1792" width="9" style="51"/>
    <col min="1793" max="1793" width="8.625" style="51" customWidth="1"/>
    <col min="1794" max="1794" width="9.625" style="51" customWidth="1"/>
    <col min="1795" max="1804" width="8.625" style="51" customWidth="1"/>
    <col min="1805" max="1808" width="7.625" style="51" customWidth="1"/>
    <col min="1809" max="2048" width="9" style="51"/>
    <col min="2049" max="2049" width="8.625" style="51" customWidth="1"/>
    <col min="2050" max="2050" width="9.625" style="51" customWidth="1"/>
    <col min="2051" max="2060" width="8.625" style="51" customWidth="1"/>
    <col min="2061" max="2064" width="7.625" style="51" customWidth="1"/>
    <col min="2065" max="2304" width="9" style="51"/>
    <col min="2305" max="2305" width="8.625" style="51" customWidth="1"/>
    <col min="2306" max="2306" width="9.625" style="51" customWidth="1"/>
    <col min="2307" max="2316" width="8.625" style="51" customWidth="1"/>
    <col min="2317" max="2320" width="7.625" style="51" customWidth="1"/>
    <col min="2321" max="2560" width="9" style="51"/>
    <col min="2561" max="2561" width="8.625" style="51" customWidth="1"/>
    <col min="2562" max="2562" width="9.625" style="51" customWidth="1"/>
    <col min="2563" max="2572" width="8.625" style="51" customWidth="1"/>
    <col min="2573" max="2576" width="7.625" style="51" customWidth="1"/>
    <col min="2577" max="2816" width="9" style="51"/>
    <col min="2817" max="2817" width="8.625" style="51" customWidth="1"/>
    <col min="2818" max="2818" width="9.625" style="51" customWidth="1"/>
    <col min="2819" max="2828" width="8.625" style="51" customWidth="1"/>
    <col min="2829" max="2832" width="7.625" style="51" customWidth="1"/>
    <col min="2833" max="3072" width="9" style="51"/>
    <col min="3073" max="3073" width="8.625" style="51" customWidth="1"/>
    <col min="3074" max="3074" width="9.625" style="51" customWidth="1"/>
    <col min="3075" max="3084" width="8.625" style="51" customWidth="1"/>
    <col min="3085" max="3088" width="7.625" style="51" customWidth="1"/>
    <col min="3089" max="3328" width="9" style="51"/>
    <col min="3329" max="3329" width="8.625" style="51" customWidth="1"/>
    <col min="3330" max="3330" width="9.625" style="51" customWidth="1"/>
    <col min="3331" max="3340" width="8.625" style="51" customWidth="1"/>
    <col min="3341" max="3344" width="7.625" style="51" customWidth="1"/>
    <col min="3345" max="3584" width="9" style="51"/>
    <col min="3585" max="3585" width="8.625" style="51" customWidth="1"/>
    <col min="3586" max="3586" width="9.625" style="51" customWidth="1"/>
    <col min="3587" max="3596" width="8.625" style="51" customWidth="1"/>
    <col min="3597" max="3600" width="7.625" style="51" customWidth="1"/>
    <col min="3601" max="3840" width="9" style="51"/>
    <col min="3841" max="3841" width="8.625" style="51" customWidth="1"/>
    <col min="3842" max="3842" width="9.625" style="51" customWidth="1"/>
    <col min="3843" max="3852" width="8.625" style="51" customWidth="1"/>
    <col min="3853" max="3856" width="7.625" style="51" customWidth="1"/>
    <col min="3857" max="4096" width="9" style="51"/>
    <col min="4097" max="4097" width="8.625" style="51" customWidth="1"/>
    <col min="4098" max="4098" width="9.625" style="51" customWidth="1"/>
    <col min="4099" max="4108" width="8.625" style="51" customWidth="1"/>
    <col min="4109" max="4112" width="7.625" style="51" customWidth="1"/>
    <col min="4113" max="4352" width="9" style="51"/>
    <col min="4353" max="4353" width="8.625" style="51" customWidth="1"/>
    <col min="4354" max="4354" width="9.625" style="51" customWidth="1"/>
    <col min="4355" max="4364" width="8.625" style="51" customWidth="1"/>
    <col min="4365" max="4368" width="7.625" style="51" customWidth="1"/>
    <col min="4369" max="4608" width="9" style="51"/>
    <col min="4609" max="4609" width="8.625" style="51" customWidth="1"/>
    <col min="4610" max="4610" width="9.625" style="51" customWidth="1"/>
    <col min="4611" max="4620" width="8.625" style="51" customWidth="1"/>
    <col min="4621" max="4624" width="7.625" style="51" customWidth="1"/>
    <col min="4625" max="4864" width="9" style="51"/>
    <col min="4865" max="4865" width="8.625" style="51" customWidth="1"/>
    <col min="4866" max="4866" width="9.625" style="51" customWidth="1"/>
    <col min="4867" max="4876" width="8.625" style="51" customWidth="1"/>
    <col min="4877" max="4880" width="7.625" style="51" customWidth="1"/>
    <col min="4881" max="5120" width="9" style="51"/>
    <col min="5121" max="5121" width="8.625" style="51" customWidth="1"/>
    <col min="5122" max="5122" width="9.625" style="51" customWidth="1"/>
    <col min="5123" max="5132" width="8.625" style="51" customWidth="1"/>
    <col min="5133" max="5136" width="7.625" style="51" customWidth="1"/>
    <col min="5137" max="5376" width="9" style="51"/>
    <col min="5377" max="5377" width="8.625" style="51" customWidth="1"/>
    <col min="5378" max="5378" width="9.625" style="51" customWidth="1"/>
    <col min="5379" max="5388" width="8.625" style="51" customWidth="1"/>
    <col min="5389" max="5392" width="7.625" style="51" customWidth="1"/>
    <col min="5393" max="5632" width="9" style="51"/>
    <col min="5633" max="5633" width="8.625" style="51" customWidth="1"/>
    <col min="5634" max="5634" width="9.625" style="51" customWidth="1"/>
    <col min="5635" max="5644" width="8.625" style="51" customWidth="1"/>
    <col min="5645" max="5648" width="7.625" style="51" customWidth="1"/>
    <col min="5649" max="5888" width="9" style="51"/>
    <col min="5889" max="5889" width="8.625" style="51" customWidth="1"/>
    <col min="5890" max="5890" width="9.625" style="51" customWidth="1"/>
    <col min="5891" max="5900" width="8.625" style="51" customWidth="1"/>
    <col min="5901" max="5904" width="7.625" style="51" customWidth="1"/>
    <col min="5905" max="6144" width="9" style="51"/>
    <col min="6145" max="6145" width="8.625" style="51" customWidth="1"/>
    <col min="6146" max="6146" width="9.625" style="51" customWidth="1"/>
    <col min="6147" max="6156" width="8.625" style="51" customWidth="1"/>
    <col min="6157" max="6160" width="7.625" style="51" customWidth="1"/>
    <col min="6161" max="6400" width="9" style="51"/>
    <col min="6401" max="6401" width="8.625" style="51" customWidth="1"/>
    <col min="6402" max="6402" width="9.625" style="51" customWidth="1"/>
    <col min="6403" max="6412" width="8.625" style="51" customWidth="1"/>
    <col min="6413" max="6416" width="7.625" style="51" customWidth="1"/>
    <col min="6417" max="6656" width="9" style="51"/>
    <col min="6657" max="6657" width="8.625" style="51" customWidth="1"/>
    <col min="6658" max="6658" width="9.625" style="51" customWidth="1"/>
    <col min="6659" max="6668" width="8.625" style="51" customWidth="1"/>
    <col min="6669" max="6672" width="7.625" style="51" customWidth="1"/>
    <col min="6673" max="6912" width="9" style="51"/>
    <col min="6913" max="6913" width="8.625" style="51" customWidth="1"/>
    <col min="6914" max="6914" width="9.625" style="51" customWidth="1"/>
    <col min="6915" max="6924" width="8.625" style="51" customWidth="1"/>
    <col min="6925" max="6928" width="7.625" style="51" customWidth="1"/>
    <col min="6929" max="7168" width="9" style="51"/>
    <col min="7169" max="7169" width="8.625" style="51" customWidth="1"/>
    <col min="7170" max="7170" width="9.625" style="51" customWidth="1"/>
    <col min="7171" max="7180" width="8.625" style="51" customWidth="1"/>
    <col min="7181" max="7184" width="7.625" style="51" customWidth="1"/>
    <col min="7185" max="7424" width="9" style="51"/>
    <col min="7425" max="7425" width="8.625" style="51" customWidth="1"/>
    <col min="7426" max="7426" width="9.625" style="51" customWidth="1"/>
    <col min="7427" max="7436" width="8.625" style="51" customWidth="1"/>
    <col min="7437" max="7440" width="7.625" style="51" customWidth="1"/>
    <col min="7441" max="7680" width="9" style="51"/>
    <col min="7681" max="7681" width="8.625" style="51" customWidth="1"/>
    <col min="7682" max="7682" width="9.625" style="51" customWidth="1"/>
    <col min="7683" max="7692" width="8.625" style="51" customWidth="1"/>
    <col min="7693" max="7696" width="7.625" style="51" customWidth="1"/>
    <col min="7697" max="7936" width="9" style="51"/>
    <col min="7937" max="7937" width="8.625" style="51" customWidth="1"/>
    <col min="7938" max="7938" width="9.625" style="51" customWidth="1"/>
    <col min="7939" max="7948" width="8.625" style="51" customWidth="1"/>
    <col min="7949" max="7952" width="7.625" style="51" customWidth="1"/>
    <col min="7953" max="8192" width="9" style="51"/>
    <col min="8193" max="8193" width="8.625" style="51" customWidth="1"/>
    <col min="8194" max="8194" width="9.625" style="51" customWidth="1"/>
    <col min="8195" max="8204" width="8.625" style="51" customWidth="1"/>
    <col min="8205" max="8208" width="7.625" style="51" customWidth="1"/>
    <col min="8209" max="8448" width="9" style="51"/>
    <col min="8449" max="8449" width="8.625" style="51" customWidth="1"/>
    <col min="8450" max="8450" width="9.625" style="51" customWidth="1"/>
    <col min="8451" max="8460" width="8.625" style="51" customWidth="1"/>
    <col min="8461" max="8464" width="7.625" style="51" customWidth="1"/>
    <col min="8465" max="8704" width="9" style="51"/>
    <col min="8705" max="8705" width="8.625" style="51" customWidth="1"/>
    <col min="8706" max="8706" width="9.625" style="51" customWidth="1"/>
    <col min="8707" max="8716" width="8.625" style="51" customWidth="1"/>
    <col min="8717" max="8720" width="7.625" style="51" customWidth="1"/>
    <col min="8721" max="8960" width="9" style="51"/>
    <col min="8961" max="8961" width="8.625" style="51" customWidth="1"/>
    <col min="8962" max="8962" width="9.625" style="51" customWidth="1"/>
    <col min="8963" max="8972" width="8.625" style="51" customWidth="1"/>
    <col min="8973" max="8976" width="7.625" style="51" customWidth="1"/>
    <col min="8977" max="9216" width="9" style="51"/>
    <col min="9217" max="9217" width="8.625" style="51" customWidth="1"/>
    <col min="9218" max="9218" width="9.625" style="51" customWidth="1"/>
    <col min="9219" max="9228" width="8.625" style="51" customWidth="1"/>
    <col min="9229" max="9232" width="7.625" style="51" customWidth="1"/>
    <col min="9233" max="9472" width="9" style="51"/>
    <col min="9473" max="9473" width="8.625" style="51" customWidth="1"/>
    <col min="9474" max="9474" width="9.625" style="51" customWidth="1"/>
    <col min="9475" max="9484" width="8.625" style="51" customWidth="1"/>
    <col min="9485" max="9488" width="7.625" style="51" customWidth="1"/>
    <col min="9489" max="9728" width="9" style="51"/>
    <col min="9729" max="9729" width="8.625" style="51" customWidth="1"/>
    <col min="9730" max="9730" width="9.625" style="51" customWidth="1"/>
    <col min="9731" max="9740" width="8.625" style="51" customWidth="1"/>
    <col min="9741" max="9744" width="7.625" style="51" customWidth="1"/>
    <col min="9745" max="9984" width="9" style="51"/>
    <col min="9985" max="9985" width="8.625" style="51" customWidth="1"/>
    <col min="9986" max="9986" width="9.625" style="51" customWidth="1"/>
    <col min="9987" max="9996" width="8.625" style="51" customWidth="1"/>
    <col min="9997" max="10000" width="7.625" style="51" customWidth="1"/>
    <col min="10001" max="10240" width="9" style="51"/>
    <col min="10241" max="10241" width="8.625" style="51" customWidth="1"/>
    <col min="10242" max="10242" width="9.625" style="51" customWidth="1"/>
    <col min="10243" max="10252" width="8.625" style="51" customWidth="1"/>
    <col min="10253" max="10256" width="7.625" style="51" customWidth="1"/>
    <col min="10257" max="10496" width="9" style="51"/>
    <col min="10497" max="10497" width="8.625" style="51" customWidth="1"/>
    <col min="10498" max="10498" width="9.625" style="51" customWidth="1"/>
    <col min="10499" max="10508" width="8.625" style="51" customWidth="1"/>
    <col min="10509" max="10512" width="7.625" style="51" customWidth="1"/>
    <col min="10513" max="10752" width="9" style="51"/>
    <col min="10753" max="10753" width="8.625" style="51" customWidth="1"/>
    <col min="10754" max="10754" width="9.625" style="51" customWidth="1"/>
    <col min="10755" max="10764" width="8.625" style="51" customWidth="1"/>
    <col min="10765" max="10768" width="7.625" style="51" customWidth="1"/>
    <col min="10769" max="11008" width="9" style="51"/>
    <col min="11009" max="11009" width="8.625" style="51" customWidth="1"/>
    <col min="11010" max="11010" width="9.625" style="51" customWidth="1"/>
    <col min="11011" max="11020" width="8.625" style="51" customWidth="1"/>
    <col min="11021" max="11024" width="7.625" style="51" customWidth="1"/>
    <col min="11025" max="11264" width="9" style="51"/>
    <col min="11265" max="11265" width="8.625" style="51" customWidth="1"/>
    <col min="11266" max="11266" width="9.625" style="51" customWidth="1"/>
    <col min="11267" max="11276" width="8.625" style="51" customWidth="1"/>
    <col min="11277" max="11280" width="7.625" style="51" customWidth="1"/>
    <col min="11281" max="11520" width="9" style="51"/>
    <col min="11521" max="11521" width="8.625" style="51" customWidth="1"/>
    <col min="11522" max="11522" width="9.625" style="51" customWidth="1"/>
    <col min="11523" max="11532" width="8.625" style="51" customWidth="1"/>
    <col min="11533" max="11536" width="7.625" style="51" customWidth="1"/>
    <col min="11537" max="11776" width="9" style="51"/>
    <col min="11777" max="11777" width="8.625" style="51" customWidth="1"/>
    <col min="11778" max="11778" width="9.625" style="51" customWidth="1"/>
    <col min="11779" max="11788" width="8.625" style="51" customWidth="1"/>
    <col min="11789" max="11792" width="7.625" style="51" customWidth="1"/>
    <col min="11793" max="12032" width="9" style="51"/>
    <col min="12033" max="12033" width="8.625" style="51" customWidth="1"/>
    <col min="12034" max="12034" width="9.625" style="51" customWidth="1"/>
    <col min="12035" max="12044" width="8.625" style="51" customWidth="1"/>
    <col min="12045" max="12048" width="7.625" style="51" customWidth="1"/>
    <col min="12049" max="12288" width="9" style="51"/>
    <col min="12289" max="12289" width="8.625" style="51" customWidth="1"/>
    <col min="12290" max="12290" width="9.625" style="51" customWidth="1"/>
    <col min="12291" max="12300" width="8.625" style="51" customWidth="1"/>
    <col min="12301" max="12304" width="7.625" style="51" customWidth="1"/>
    <col min="12305" max="12544" width="9" style="51"/>
    <col min="12545" max="12545" width="8.625" style="51" customWidth="1"/>
    <col min="12546" max="12546" width="9.625" style="51" customWidth="1"/>
    <col min="12547" max="12556" width="8.625" style="51" customWidth="1"/>
    <col min="12557" max="12560" width="7.625" style="51" customWidth="1"/>
    <col min="12561" max="12800" width="9" style="51"/>
    <col min="12801" max="12801" width="8.625" style="51" customWidth="1"/>
    <col min="12802" max="12802" width="9.625" style="51" customWidth="1"/>
    <col min="12803" max="12812" width="8.625" style="51" customWidth="1"/>
    <col min="12813" max="12816" width="7.625" style="51" customWidth="1"/>
    <col min="12817" max="13056" width="9" style="51"/>
    <col min="13057" max="13057" width="8.625" style="51" customWidth="1"/>
    <col min="13058" max="13058" width="9.625" style="51" customWidth="1"/>
    <col min="13059" max="13068" width="8.625" style="51" customWidth="1"/>
    <col min="13069" max="13072" width="7.625" style="51" customWidth="1"/>
    <col min="13073" max="13312" width="9" style="51"/>
    <col min="13313" max="13313" width="8.625" style="51" customWidth="1"/>
    <col min="13314" max="13314" width="9.625" style="51" customWidth="1"/>
    <col min="13315" max="13324" width="8.625" style="51" customWidth="1"/>
    <col min="13325" max="13328" width="7.625" style="51" customWidth="1"/>
    <col min="13329" max="13568" width="9" style="51"/>
    <col min="13569" max="13569" width="8.625" style="51" customWidth="1"/>
    <col min="13570" max="13570" width="9.625" style="51" customWidth="1"/>
    <col min="13571" max="13580" width="8.625" style="51" customWidth="1"/>
    <col min="13581" max="13584" width="7.625" style="51" customWidth="1"/>
    <col min="13585" max="13824" width="9" style="51"/>
    <col min="13825" max="13825" width="8.625" style="51" customWidth="1"/>
    <col min="13826" max="13826" width="9.625" style="51" customWidth="1"/>
    <col min="13827" max="13836" width="8.625" style="51" customWidth="1"/>
    <col min="13837" max="13840" width="7.625" style="51" customWidth="1"/>
    <col min="13841" max="14080" width="9" style="51"/>
    <col min="14081" max="14081" width="8.625" style="51" customWidth="1"/>
    <col min="14082" max="14082" width="9.625" style="51" customWidth="1"/>
    <col min="14083" max="14092" width="8.625" style="51" customWidth="1"/>
    <col min="14093" max="14096" width="7.625" style="51" customWidth="1"/>
    <col min="14097" max="14336" width="9" style="51"/>
    <col min="14337" max="14337" width="8.625" style="51" customWidth="1"/>
    <col min="14338" max="14338" width="9.625" style="51" customWidth="1"/>
    <col min="14339" max="14348" width="8.625" style="51" customWidth="1"/>
    <col min="14349" max="14352" width="7.625" style="51" customWidth="1"/>
    <col min="14353" max="14592" width="9" style="51"/>
    <col min="14593" max="14593" width="8.625" style="51" customWidth="1"/>
    <col min="14594" max="14594" width="9.625" style="51" customWidth="1"/>
    <col min="14595" max="14604" width="8.625" style="51" customWidth="1"/>
    <col min="14605" max="14608" width="7.625" style="51" customWidth="1"/>
    <col min="14609" max="14848" width="9" style="51"/>
    <col min="14849" max="14849" width="8.625" style="51" customWidth="1"/>
    <col min="14850" max="14850" width="9.625" style="51" customWidth="1"/>
    <col min="14851" max="14860" width="8.625" style="51" customWidth="1"/>
    <col min="14861" max="14864" width="7.625" style="51" customWidth="1"/>
    <col min="14865" max="15104" width="9" style="51"/>
    <col min="15105" max="15105" width="8.625" style="51" customWidth="1"/>
    <col min="15106" max="15106" width="9.625" style="51" customWidth="1"/>
    <col min="15107" max="15116" width="8.625" style="51" customWidth="1"/>
    <col min="15117" max="15120" width="7.625" style="51" customWidth="1"/>
    <col min="15121" max="15360" width="9" style="51"/>
    <col min="15361" max="15361" width="8.625" style="51" customWidth="1"/>
    <col min="15362" max="15362" width="9.625" style="51" customWidth="1"/>
    <col min="15363" max="15372" width="8.625" style="51" customWidth="1"/>
    <col min="15373" max="15376" width="7.625" style="51" customWidth="1"/>
    <col min="15377" max="15616" width="9" style="51"/>
    <col min="15617" max="15617" width="8.625" style="51" customWidth="1"/>
    <col min="15618" max="15618" width="9.625" style="51" customWidth="1"/>
    <col min="15619" max="15628" width="8.625" style="51" customWidth="1"/>
    <col min="15629" max="15632" width="7.625" style="51" customWidth="1"/>
    <col min="15633" max="15872" width="9" style="51"/>
    <col min="15873" max="15873" width="8.625" style="51" customWidth="1"/>
    <col min="15874" max="15874" width="9.625" style="51" customWidth="1"/>
    <col min="15875" max="15884" width="8.625" style="51" customWidth="1"/>
    <col min="15885" max="15888" width="7.625" style="51" customWidth="1"/>
    <col min="15889" max="16128" width="9" style="51"/>
    <col min="16129" max="16129" width="8.625" style="51" customWidth="1"/>
    <col min="16130" max="16130" width="9.625" style="51" customWidth="1"/>
    <col min="16131" max="16140" width="8.625" style="51" customWidth="1"/>
    <col min="16141" max="16144" width="7.625" style="51" customWidth="1"/>
    <col min="16145" max="16384" width="9" style="51"/>
  </cols>
  <sheetData>
    <row r="1" spans="1:17" ht="17.25">
      <c r="A1" s="101" t="s">
        <v>670</v>
      </c>
      <c r="I1"/>
      <c r="J1"/>
      <c r="K1"/>
      <c r="L1"/>
      <c r="N1"/>
    </row>
    <row r="2" spans="1:17">
      <c r="A2" s="32"/>
      <c r="I2" s="1"/>
      <c r="J2" s="1"/>
      <c r="K2" s="1"/>
      <c r="L2" s="1"/>
      <c r="N2" s="1"/>
      <c r="O2" s="1"/>
      <c r="P2" s="52" t="s">
        <v>684</v>
      </c>
    </row>
    <row r="3" spans="1:17" ht="13.5">
      <c r="A3" s="229"/>
      <c r="B3" s="8" t="s">
        <v>328</v>
      </c>
      <c r="C3" s="5"/>
      <c r="D3" s="5"/>
      <c r="E3" s="5"/>
      <c r="F3" s="5"/>
      <c r="G3" s="5"/>
      <c r="H3" s="5"/>
      <c r="I3" s="230"/>
      <c r="J3" s="230"/>
      <c r="K3" s="230"/>
      <c r="L3" s="231"/>
      <c r="M3" s="232"/>
      <c r="N3" s="232"/>
      <c r="O3" s="233" t="s">
        <v>227</v>
      </c>
      <c r="P3" s="233" t="s">
        <v>227</v>
      </c>
      <c r="Q3"/>
    </row>
    <row r="4" spans="1:17" ht="29.25">
      <c r="A4" s="109" t="s">
        <v>329</v>
      </c>
      <c r="B4" s="39" t="s">
        <v>2</v>
      </c>
      <c r="C4" s="111" t="s">
        <v>330</v>
      </c>
      <c r="D4" s="38" t="s">
        <v>331</v>
      </c>
      <c r="E4" s="38" t="s">
        <v>332</v>
      </c>
      <c r="F4" s="38" t="s">
        <v>333</v>
      </c>
      <c r="G4" s="38" t="s">
        <v>334</v>
      </c>
      <c r="H4" s="38" t="s">
        <v>335</v>
      </c>
      <c r="I4" s="38" t="s">
        <v>336</v>
      </c>
      <c r="J4" s="38" t="s">
        <v>337</v>
      </c>
      <c r="K4" s="38" t="s">
        <v>338</v>
      </c>
      <c r="L4" s="234" t="s">
        <v>339</v>
      </c>
      <c r="M4" s="235" t="s">
        <v>340</v>
      </c>
      <c r="N4" s="235" t="s">
        <v>341</v>
      </c>
      <c r="O4" s="236" t="s">
        <v>342</v>
      </c>
      <c r="P4" s="236" t="s">
        <v>343</v>
      </c>
    </row>
    <row r="5" spans="1:17">
      <c r="A5" s="14"/>
      <c r="B5" s="207" t="s">
        <v>683</v>
      </c>
      <c r="C5" s="207" t="s">
        <v>683</v>
      </c>
      <c r="D5" s="207" t="s">
        <v>683</v>
      </c>
      <c r="E5" s="207" t="s">
        <v>683</v>
      </c>
      <c r="F5" s="207" t="s">
        <v>683</v>
      </c>
      <c r="G5" s="207" t="s">
        <v>683</v>
      </c>
      <c r="H5" s="207" t="s">
        <v>683</v>
      </c>
      <c r="I5" s="207" t="s">
        <v>683</v>
      </c>
      <c r="J5" s="207" t="s">
        <v>683</v>
      </c>
      <c r="K5" s="207" t="s">
        <v>683</v>
      </c>
      <c r="L5" s="207" t="s">
        <v>683</v>
      </c>
      <c r="M5" s="207" t="s">
        <v>673</v>
      </c>
      <c r="N5" s="207" t="s">
        <v>673</v>
      </c>
      <c r="O5" s="207" t="s">
        <v>673</v>
      </c>
      <c r="P5" s="207" t="s">
        <v>673</v>
      </c>
    </row>
    <row r="6" spans="1:17">
      <c r="A6" s="132" t="s">
        <v>576</v>
      </c>
      <c r="B6" s="237">
        <v>17619</v>
      </c>
      <c r="C6" s="237">
        <v>2286</v>
      </c>
      <c r="D6" s="237">
        <v>3550</v>
      </c>
      <c r="E6" s="237">
        <v>3317</v>
      </c>
      <c r="F6" s="237">
        <v>3753</v>
      </c>
      <c r="G6" s="237">
        <v>2256</v>
      </c>
      <c r="H6" s="237">
        <v>1594</v>
      </c>
      <c r="I6" s="237">
        <v>718</v>
      </c>
      <c r="J6" s="237">
        <v>123</v>
      </c>
      <c r="K6" s="237">
        <v>16</v>
      </c>
      <c r="L6" s="237">
        <v>6</v>
      </c>
      <c r="M6" s="237">
        <v>61409</v>
      </c>
      <c r="N6" s="238">
        <v>3.4853850956353938</v>
      </c>
      <c r="O6" s="237">
        <v>108</v>
      </c>
      <c r="P6" s="237">
        <v>230</v>
      </c>
    </row>
    <row r="7" spans="1:17">
      <c r="A7" s="137" t="s">
        <v>542</v>
      </c>
      <c r="B7" s="237">
        <v>19104</v>
      </c>
      <c r="C7" s="237">
        <v>2945</v>
      </c>
      <c r="D7" s="237">
        <v>4333</v>
      </c>
      <c r="E7" s="237">
        <v>3775</v>
      </c>
      <c r="F7" s="237">
        <v>3593</v>
      </c>
      <c r="G7" s="237">
        <v>2197</v>
      </c>
      <c r="H7" s="237">
        <v>1410</v>
      </c>
      <c r="I7" s="237">
        <v>693</v>
      </c>
      <c r="J7" s="237">
        <v>136</v>
      </c>
      <c r="K7" s="237">
        <v>13</v>
      </c>
      <c r="L7" s="237">
        <v>9</v>
      </c>
      <c r="M7" s="237">
        <v>62903</v>
      </c>
      <c r="N7" s="238">
        <v>3.2926612227805694</v>
      </c>
      <c r="O7" s="237">
        <v>76</v>
      </c>
      <c r="P7" s="237">
        <v>312</v>
      </c>
    </row>
    <row r="8" spans="1:17">
      <c r="A8" s="137" t="s">
        <v>344</v>
      </c>
      <c r="B8" s="237">
        <v>20505</v>
      </c>
      <c r="C8" s="237">
        <v>3592</v>
      </c>
      <c r="D8" s="237">
        <v>5009</v>
      </c>
      <c r="E8" s="237">
        <v>4217</v>
      </c>
      <c r="F8" s="237">
        <v>3691</v>
      </c>
      <c r="G8" s="237">
        <v>2046</v>
      </c>
      <c r="H8" s="237">
        <v>1245</v>
      </c>
      <c r="I8" s="237">
        <v>575</v>
      </c>
      <c r="J8" s="237">
        <v>110</v>
      </c>
      <c r="K8" s="237">
        <v>12</v>
      </c>
      <c r="L8" s="237">
        <v>8</v>
      </c>
      <c r="M8" s="237">
        <v>63821</v>
      </c>
      <c r="N8" s="238">
        <v>3.1124603755181663</v>
      </c>
      <c r="O8" s="237">
        <v>86</v>
      </c>
      <c r="P8" s="237">
        <v>366</v>
      </c>
    </row>
    <row r="9" spans="1:17">
      <c r="A9" s="137" t="s">
        <v>345</v>
      </c>
      <c r="B9" s="237">
        <v>21220</v>
      </c>
      <c r="C9" s="237">
        <v>3990</v>
      </c>
      <c r="D9" s="237">
        <v>5664</v>
      </c>
      <c r="E9" s="237">
        <v>4334</v>
      </c>
      <c r="F9" s="237">
        <v>3707</v>
      </c>
      <c r="G9" s="237">
        <v>1912</v>
      </c>
      <c r="H9" s="237">
        <v>1052</v>
      </c>
      <c r="I9" s="237">
        <v>450</v>
      </c>
      <c r="J9" s="237">
        <v>87</v>
      </c>
      <c r="K9" s="237">
        <v>18</v>
      </c>
      <c r="L9" s="237">
        <v>6</v>
      </c>
      <c r="M9" s="237">
        <v>63093</v>
      </c>
      <c r="N9" s="238">
        <v>2.9732799245994346</v>
      </c>
      <c r="O9" s="237">
        <v>93</v>
      </c>
      <c r="P9" s="237">
        <v>311</v>
      </c>
    </row>
    <row r="10" spans="1:17">
      <c r="A10" s="137" t="s">
        <v>119</v>
      </c>
      <c r="B10" s="237">
        <v>21407</v>
      </c>
      <c r="C10" s="237">
        <v>4322</v>
      </c>
      <c r="D10" s="237">
        <v>6090</v>
      </c>
      <c r="E10" s="237">
        <v>4370</v>
      </c>
      <c r="F10" s="237">
        <v>3696</v>
      </c>
      <c r="G10" s="237">
        <v>1632</v>
      </c>
      <c r="H10" s="237">
        <v>863</v>
      </c>
      <c r="I10" s="237">
        <v>335</v>
      </c>
      <c r="J10" s="237">
        <v>85</v>
      </c>
      <c r="K10" s="237">
        <v>9</v>
      </c>
      <c r="L10" s="237">
        <v>5</v>
      </c>
      <c r="M10" s="237">
        <v>60890</v>
      </c>
      <c r="N10" s="238">
        <v>2.8443966926706219</v>
      </c>
      <c r="O10" s="237">
        <v>66</v>
      </c>
      <c r="P10" s="237">
        <v>117</v>
      </c>
    </row>
    <row r="11" spans="1:17">
      <c r="A11" s="137" t="s">
        <v>475</v>
      </c>
      <c r="B11" s="237">
        <v>21507</v>
      </c>
      <c r="C11" s="237">
        <v>4720</v>
      </c>
      <c r="D11" s="237">
        <v>6440</v>
      </c>
      <c r="E11" s="237">
        <v>4313</v>
      </c>
      <c r="F11" s="237">
        <v>3405</v>
      </c>
      <c r="G11" s="237">
        <v>1578</v>
      </c>
      <c r="H11" s="237">
        <v>725</v>
      </c>
      <c r="I11" s="237">
        <v>247</v>
      </c>
      <c r="J11" s="237">
        <v>62</v>
      </c>
      <c r="K11" s="237">
        <v>14</v>
      </c>
      <c r="L11" s="237">
        <v>3</v>
      </c>
      <c r="M11" s="237">
        <v>58783</v>
      </c>
      <c r="N11" s="238">
        <v>2.7332031431626911</v>
      </c>
      <c r="O11" s="237">
        <v>79</v>
      </c>
      <c r="P11" s="237">
        <v>175</v>
      </c>
    </row>
    <row r="12" spans="1:17">
      <c r="A12" s="137" t="s">
        <v>577</v>
      </c>
      <c r="B12" s="237">
        <v>21958</v>
      </c>
      <c r="C12" s="237">
        <v>5294</v>
      </c>
      <c r="D12" s="237">
        <v>6876</v>
      </c>
      <c r="E12" s="237">
        <v>4354</v>
      </c>
      <c r="F12" s="237">
        <v>3294</v>
      </c>
      <c r="G12" s="237">
        <v>1320</v>
      </c>
      <c r="H12" s="237">
        <v>569</v>
      </c>
      <c r="I12" s="237">
        <v>192</v>
      </c>
      <c r="J12" s="237">
        <v>48</v>
      </c>
      <c r="K12" s="237">
        <v>7</v>
      </c>
      <c r="L12" s="237">
        <v>4</v>
      </c>
      <c r="M12" s="237">
        <v>57130</v>
      </c>
      <c r="N12" s="239">
        <v>2.6017852263411969</v>
      </c>
      <c r="O12" s="237">
        <v>189</v>
      </c>
      <c r="P12" s="237">
        <v>83</v>
      </c>
    </row>
    <row r="13" spans="1:17">
      <c r="A13" s="53"/>
      <c r="B13" s="53"/>
      <c r="C13" s="53"/>
      <c r="D13" s="53"/>
      <c r="E13" s="53"/>
      <c r="F13" s="53"/>
      <c r="G13" s="53"/>
      <c r="H13" s="53"/>
      <c r="I13" s="53"/>
      <c r="J13" s="53"/>
      <c r="K13" s="53"/>
      <c r="L13" s="53"/>
      <c r="M13" s="53"/>
      <c r="N13" s="53"/>
      <c r="O13" s="53"/>
      <c r="P13" s="3" t="s">
        <v>581</v>
      </c>
    </row>
    <row r="14" spans="1:17">
      <c r="P14" s="2"/>
    </row>
    <row r="15" spans="1:17" ht="13.5">
      <c r="A15"/>
      <c r="B15"/>
      <c r="C15"/>
      <c r="D15"/>
      <c r="E15"/>
      <c r="F15"/>
      <c r="G15"/>
      <c r="H15"/>
      <c r="I15"/>
      <c r="J15"/>
      <c r="K15"/>
      <c r="L15"/>
      <c r="M15"/>
      <c r="N15"/>
      <c r="O15"/>
      <c r="P15"/>
      <c r="Q15"/>
    </row>
    <row r="16" spans="1:17" ht="13.5">
      <c r="A16"/>
      <c r="B16"/>
      <c r="C16"/>
      <c r="D16"/>
      <c r="E16"/>
      <c r="F16"/>
      <c r="G16"/>
      <c r="H16"/>
      <c r="I16"/>
      <c r="J16"/>
      <c r="K16"/>
      <c r="L16"/>
      <c r="M16"/>
      <c r="N16"/>
      <c r="O16"/>
      <c r="P16"/>
      <c r="Q16"/>
    </row>
    <row r="17" spans="1:17" ht="13.5">
      <c r="A17"/>
      <c r="B17"/>
      <c r="C17"/>
      <c r="D17"/>
      <c r="E17"/>
      <c r="F17"/>
      <c r="G17"/>
      <c r="H17"/>
      <c r="I17"/>
      <c r="J17"/>
      <c r="K17"/>
      <c r="L17"/>
      <c r="M17"/>
      <c r="N17"/>
      <c r="O17"/>
      <c r="P17"/>
      <c r="Q17"/>
    </row>
    <row r="18" spans="1:17" ht="13.5">
      <c r="A18"/>
      <c r="B18"/>
      <c r="C18"/>
      <c r="D18"/>
      <c r="E18"/>
      <c r="F18"/>
      <c r="G18"/>
      <c r="H18"/>
      <c r="I18"/>
      <c r="J18"/>
      <c r="K18"/>
      <c r="L18"/>
      <c r="M18"/>
      <c r="N18"/>
      <c r="O18"/>
      <c r="P18"/>
      <c r="Q18"/>
    </row>
    <row r="19" spans="1:17" ht="13.5">
      <c r="A19"/>
      <c r="B19"/>
      <c r="C19"/>
      <c r="D19"/>
      <c r="E19"/>
      <c r="F19"/>
      <c r="G19"/>
      <c r="H19"/>
      <c r="I19"/>
      <c r="J19"/>
      <c r="K19"/>
      <c r="L19"/>
      <c r="M19"/>
      <c r="N19"/>
      <c r="O19"/>
      <c r="P19"/>
      <c r="Q19"/>
    </row>
    <row r="20" spans="1:17" ht="13.5">
      <c r="A20"/>
      <c r="B20"/>
      <c r="C20"/>
      <c r="D20"/>
      <c r="E20"/>
      <c r="F20"/>
      <c r="G20"/>
      <c r="H20"/>
      <c r="I20"/>
      <c r="J20"/>
      <c r="K20"/>
      <c r="L20"/>
      <c r="M20"/>
      <c r="N20"/>
      <c r="O20"/>
      <c r="P20"/>
      <c r="Q20"/>
    </row>
    <row r="21" spans="1:17" ht="13.5">
      <c r="A21"/>
      <c r="B21"/>
      <c r="C21"/>
      <c r="D21"/>
      <c r="E21"/>
      <c r="F21"/>
      <c r="G21"/>
      <c r="H21"/>
      <c r="I21"/>
      <c r="J21"/>
      <c r="K21"/>
      <c r="L21"/>
      <c r="M21"/>
      <c r="N21"/>
      <c r="O21"/>
      <c r="P21"/>
      <c r="Q21"/>
    </row>
    <row r="22" spans="1:17" ht="13.5">
      <c r="A22"/>
      <c r="B22"/>
      <c r="C22"/>
      <c r="D22"/>
      <c r="E22"/>
      <c r="F22"/>
      <c r="G22"/>
      <c r="H22"/>
      <c r="I22"/>
      <c r="J22"/>
      <c r="K22"/>
      <c r="L22"/>
      <c r="M22"/>
      <c r="N22"/>
      <c r="O22"/>
      <c r="P22"/>
      <c r="Q22"/>
    </row>
    <row r="23" spans="1:17" ht="13.5">
      <c r="A23"/>
      <c r="B23"/>
      <c r="C23"/>
      <c r="D23"/>
      <c r="E23"/>
      <c r="F23"/>
      <c r="G23"/>
      <c r="H23"/>
      <c r="I23"/>
      <c r="J23"/>
      <c r="K23"/>
      <c r="L23"/>
      <c r="M23"/>
      <c r="N23"/>
      <c r="O23"/>
      <c r="P23"/>
      <c r="Q23"/>
    </row>
    <row r="24" spans="1:17" ht="13.5">
      <c r="A24"/>
      <c r="B24"/>
      <c r="C24"/>
      <c r="D24"/>
      <c r="E24"/>
      <c r="F24"/>
      <c r="G24"/>
      <c r="H24"/>
      <c r="I24"/>
      <c r="J24"/>
      <c r="K24"/>
      <c r="L24"/>
      <c r="M24"/>
      <c r="N24"/>
      <c r="O24"/>
      <c r="P24"/>
      <c r="Q24"/>
    </row>
    <row r="25" spans="1:17" ht="13.5">
      <c r="L25"/>
      <c r="M25"/>
      <c r="N25"/>
      <c r="O25"/>
      <c r="P25"/>
      <c r="Q25"/>
    </row>
    <row r="26" spans="1:17" ht="13.5">
      <c r="L26"/>
      <c r="M26"/>
      <c r="N26"/>
      <c r="O26"/>
      <c r="P26"/>
      <c r="Q26"/>
    </row>
  </sheetData>
  <phoneticPr fontId="7"/>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election activeCell="A2" sqref="A2"/>
    </sheetView>
  </sheetViews>
  <sheetFormatPr defaultColWidth="11.25" defaultRowHeight="12"/>
  <cols>
    <col min="1" max="3" width="3.125" style="51" customWidth="1"/>
    <col min="4" max="4" width="35.875" style="51" customWidth="1"/>
    <col min="5" max="6" width="9.625" style="51" customWidth="1"/>
    <col min="7" max="14" width="8.875" style="51" customWidth="1"/>
    <col min="15" max="256" width="11.25" style="51"/>
    <col min="257" max="259" width="3.125" style="51" customWidth="1"/>
    <col min="260" max="260" width="35.875" style="51" customWidth="1"/>
    <col min="261" max="262" width="9.625" style="51" customWidth="1"/>
    <col min="263" max="270" width="8.875" style="51" customWidth="1"/>
    <col min="271" max="512" width="11.25" style="51"/>
    <col min="513" max="515" width="3.125" style="51" customWidth="1"/>
    <col min="516" max="516" width="35.875" style="51" customWidth="1"/>
    <col min="517" max="518" width="9.625" style="51" customWidth="1"/>
    <col min="519" max="526" width="8.875" style="51" customWidth="1"/>
    <col min="527" max="768" width="11.25" style="51"/>
    <col min="769" max="771" width="3.125" style="51" customWidth="1"/>
    <col min="772" max="772" width="35.875" style="51" customWidth="1"/>
    <col min="773" max="774" width="9.625" style="51" customWidth="1"/>
    <col min="775" max="782" width="8.875" style="51" customWidth="1"/>
    <col min="783" max="1024" width="11.25" style="51"/>
    <col min="1025" max="1027" width="3.125" style="51" customWidth="1"/>
    <col min="1028" max="1028" width="35.875" style="51" customWidth="1"/>
    <col min="1029" max="1030" width="9.625" style="51" customWidth="1"/>
    <col min="1031" max="1038" width="8.875" style="51" customWidth="1"/>
    <col min="1039" max="1280" width="11.25" style="51"/>
    <col min="1281" max="1283" width="3.125" style="51" customWidth="1"/>
    <col min="1284" max="1284" width="35.875" style="51" customWidth="1"/>
    <col min="1285" max="1286" width="9.625" style="51" customWidth="1"/>
    <col min="1287" max="1294" width="8.875" style="51" customWidth="1"/>
    <col min="1295" max="1536" width="11.25" style="51"/>
    <col min="1537" max="1539" width="3.125" style="51" customWidth="1"/>
    <col min="1540" max="1540" width="35.875" style="51" customWidth="1"/>
    <col min="1541" max="1542" width="9.625" style="51" customWidth="1"/>
    <col min="1543" max="1550" width="8.875" style="51" customWidth="1"/>
    <col min="1551" max="1792" width="11.25" style="51"/>
    <col min="1793" max="1795" width="3.125" style="51" customWidth="1"/>
    <col min="1796" max="1796" width="35.875" style="51" customWidth="1"/>
    <col min="1797" max="1798" width="9.625" style="51" customWidth="1"/>
    <col min="1799" max="1806" width="8.875" style="51" customWidth="1"/>
    <col min="1807" max="2048" width="11.25" style="51"/>
    <col min="2049" max="2051" width="3.125" style="51" customWidth="1"/>
    <col min="2052" max="2052" width="35.875" style="51" customWidth="1"/>
    <col min="2053" max="2054" width="9.625" style="51" customWidth="1"/>
    <col min="2055" max="2062" width="8.875" style="51" customWidth="1"/>
    <col min="2063" max="2304" width="11.25" style="51"/>
    <col min="2305" max="2307" width="3.125" style="51" customWidth="1"/>
    <col min="2308" max="2308" width="35.875" style="51" customWidth="1"/>
    <col min="2309" max="2310" width="9.625" style="51" customWidth="1"/>
    <col min="2311" max="2318" width="8.875" style="51" customWidth="1"/>
    <col min="2319" max="2560" width="11.25" style="51"/>
    <col min="2561" max="2563" width="3.125" style="51" customWidth="1"/>
    <col min="2564" max="2564" width="35.875" style="51" customWidth="1"/>
    <col min="2565" max="2566" width="9.625" style="51" customWidth="1"/>
    <col min="2567" max="2574" width="8.875" style="51" customWidth="1"/>
    <col min="2575" max="2816" width="11.25" style="51"/>
    <col min="2817" max="2819" width="3.125" style="51" customWidth="1"/>
    <col min="2820" max="2820" width="35.875" style="51" customWidth="1"/>
    <col min="2821" max="2822" width="9.625" style="51" customWidth="1"/>
    <col min="2823" max="2830" width="8.875" style="51" customWidth="1"/>
    <col min="2831" max="3072" width="11.25" style="51"/>
    <col min="3073" max="3075" width="3.125" style="51" customWidth="1"/>
    <col min="3076" max="3076" width="35.875" style="51" customWidth="1"/>
    <col min="3077" max="3078" width="9.625" style="51" customWidth="1"/>
    <col min="3079" max="3086" width="8.875" style="51" customWidth="1"/>
    <col min="3087" max="3328" width="11.25" style="51"/>
    <col min="3329" max="3331" width="3.125" style="51" customWidth="1"/>
    <col min="3332" max="3332" width="35.875" style="51" customWidth="1"/>
    <col min="3333" max="3334" width="9.625" style="51" customWidth="1"/>
    <col min="3335" max="3342" width="8.875" style="51" customWidth="1"/>
    <col min="3343" max="3584" width="11.25" style="51"/>
    <col min="3585" max="3587" width="3.125" style="51" customWidth="1"/>
    <col min="3588" max="3588" width="35.875" style="51" customWidth="1"/>
    <col min="3589" max="3590" width="9.625" style="51" customWidth="1"/>
    <col min="3591" max="3598" width="8.875" style="51" customWidth="1"/>
    <col min="3599" max="3840" width="11.25" style="51"/>
    <col min="3841" max="3843" width="3.125" style="51" customWidth="1"/>
    <col min="3844" max="3844" width="35.875" style="51" customWidth="1"/>
    <col min="3845" max="3846" width="9.625" style="51" customWidth="1"/>
    <col min="3847" max="3854" width="8.875" style="51" customWidth="1"/>
    <col min="3855" max="4096" width="11.25" style="51"/>
    <col min="4097" max="4099" width="3.125" style="51" customWidth="1"/>
    <col min="4100" max="4100" width="35.875" style="51" customWidth="1"/>
    <col min="4101" max="4102" width="9.625" style="51" customWidth="1"/>
    <col min="4103" max="4110" width="8.875" style="51" customWidth="1"/>
    <col min="4111" max="4352" width="11.25" style="51"/>
    <col min="4353" max="4355" width="3.125" style="51" customWidth="1"/>
    <col min="4356" max="4356" width="35.875" style="51" customWidth="1"/>
    <col min="4357" max="4358" width="9.625" style="51" customWidth="1"/>
    <col min="4359" max="4366" width="8.875" style="51" customWidth="1"/>
    <col min="4367" max="4608" width="11.25" style="51"/>
    <col min="4609" max="4611" width="3.125" style="51" customWidth="1"/>
    <col min="4612" max="4612" width="35.875" style="51" customWidth="1"/>
    <col min="4613" max="4614" width="9.625" style="51" customWidth="1"/>
    <col min="4615" max="4622" width="8.875" style="51" customWidth="1"/>
    <col min="4623" max="4864" width="11.25" style="51"/>
    <col min="4865" max="4867" width="3.125" style="51" customWidth="1"/>
    <col min="4868" max="4868" width="35.875" style="51" customWidth="1"/>
    <col min="4869" max="4870" width="9.625" style="51" customWidth="1"/>
    <col min="4871" max="4878" width="8.875" style="51" customWidth="1"/>
    <col min="4879" max="5120" width="11.25" style="51"/>
    <col min="5121" max="5123" width="3.125" style="51" customWidth="1"/>
    <col min="5124" max="5124" width="35.875" style="51" customWidth="1"/>
    <col min="5125" max="5126" width="9.625" style="51" customWidth="1"/>
    <col min="5127" max="5134" width="8.875" style="51" customWidth="1"/>
    <col min="5135" max="5376" width="11.25" style="51"/>
    <col min="5377" max="5379" width="3.125" style="51" customWidth="1"/>
    <col min="5380" max="5380" width="35.875" style="51" customWidth="1"/>
    <col min="5381" max="5382" width="9.625" style="51" customWidth="1"/>
    <col min="5383" max="5390" width="8.875" style="51" customWidth="1"/>
    <col min="5391" max="5632" width="11.25" style="51"/>
    <col min="5633" max="5635" width="3.125" style="51" customWidth="1"/>
    <col min="5636" max="5636" width="35.875" style="51" customWidth="1"/>
    <col min="5637" max="5638" width="9.625" style="51" customWidth="1"/>
    <col min="5639" max="5646" width="8.875" style="51" customWidth="1"/>
    <col min="5647" max="5888" width="11.25" style="51"/>
    <col min="5889" max="5891" width="3.125" style="51" customWidth="1"/>
    <col min="5892" max="5892" width="35.875" style="51" customWidth="1"/>
    <col min="5893" max="5894" width="9.625" style="51" customWidth="1"/>
    <col min="5895" max="5902" width="8.875" style="51" customWidth="1"/>
    <col min="5903" max="6144" width="11.25" style="51"/>
    <col min="6145" max="6147" width="3.125" style="51" customWidth="1"/>
    <col min="6148" max="6148" width="35.875" style="51" customWidth="1"/>
    <col min="6149" max="6150" width="9.625" style="51" customWidth="1"/>
    <col min="6151" max="6158" width="8.875" style="51" customWidth="1"/>
    <col min="6159" max="6400" width="11.25" style="51"/>
    <col min="6401" max="6403" width="3.125" style="51" customWidth="1"/>
    <col min="6404" max="6404" width="35.875" style="51" customWidth="1"/>
    <col min="6405" max="6406" width="9.625" style="51" customWidth="1"/>
    <col min="6407" max="6414" width="8.875" style="51" customWidth="1"/>
    <col min="6415" max="6656" width="11.25" style="51"/>
    <col min="6657" max="6659" width="3.125" style="51" customWidth="1"/>
    <col min="6660" max="6660" width="35.875" style="51" customWidth="1"/>
    <col min="6661" max="6662" width="9.625" style="51" customWidth="1"/>
    <col min="6663" max="6670" width="8.875" style="51" customWidth="1"/>
    <col min="6671" max="6912" width="11.25" style="51"/>
    <col min="6913" max="6915" width="3.125" style="51" customWidth="1"/>
    <col min="6916" max="6916" width="35.875" style="51" customWidth="1"/>
    <col min="6917" max="6918" width="9.625" style="51" customWidth="1"/>
    <col min="6919" max="6926" width="8.875" style="51" customWidth="1"/>
    <col min="6927" max="7168" width="11.25" style="51"/>
    <col min="7169" max="7171" width="3.125" style="51" customWidth="1"/>
    <col min="7172" max="7172" width="35.875" style="51" customWidth="1"/>
    <col min="7173" max="7174" width="9.625" style="51" customWidth="1"/>
    <col min="7175" max="7182" width="8.875" style="51" customWidth="1"/>
    <col min="7183" max="7424" width="11.25" style="51"/>
    <col min="7425" max="7427" width="3.125" style="51" customWidth="1"/>
    <col min="7428" max="7428" width="35.875" style="51" customWidth="1"/>
    <col min="7429" max="7430" width="9.625" style="51" customWidth="1"/>
    <col min="7431" max="7438" width="8.875" style="51" customWidth="1"/>
    <col min="7439" max="7680" width="11.25" style="51"/>
    <col min="7681" max="7683" width="3.125" style="51" customWidth="1"/>
    <col min="7684" max="7684" width="35.875" style="51" customWidth="1"/>
    <col min="7685" max="7686" width="9.625" style="51" customWidth="1"/>
    <col min="7687" max="7694" width="8.875" style="51" customWidth="1"/>
    <col min="7695" max="7936" width="11.25" style="51"/>
    <col min="7937" max="7939" width="3.125" style="51" customWidth="1"/>
    <col min="7940" max="7940" width="35.875" style="51" customWidth="1"/>
    <col min="7941" max="7942" width="9.625" style="51" customWidth="1"/>
    <col min="7943" max="7950" width="8.875" style="51" customWidth="1"/>
    <col min="7951" max="8192" width="11.25" style="51"/>
    <col min="8193" max="8195" width="3.125" style="51" customWidth="1"/>
    <col min="8196" max="8196" width="35.875" style="51" customWidth="1"/>
    <col min="8197" max="8198" width="9.625" style="51" customWidth="1"/>
    <col min="8199" max="8206" width="8.875" style="51" customWidth="1"/>
    <col min="8207" max="8448" width="11.25" style="51"/>
    <col min="8449" max="8451" width="3.125" style="51" customWidth="1"/>
    <col min="8452" max="8452" width="35.875" style="51" customWidth="1"/>
    <col min="8453" max="8454" width="9.625" style="51" customWidth="1"/>
    <col min="8455" max="8462" width="8.875" style="51" customWidth="1"/>
    <col min="8463" max="8704" width="11.25" style="51"/>
    <col min="8705" max="8707" width="3.125" style="51" customWidth="1"/>
    <col min="8708" max="8708" width="35.875" style="51" customWidth="1"/>
    <col min="8709" max="8710" width="9.625" style="51" customWidth="1"/>
    <col min="8711" max="8718" width="8.875" style="51" customWidth="1"/>
    <col min="8719" max="8960" width="11.25" style="51"/>
    <col min="8961" max="8963" width="3.125" style="51" customWidth="1"/>
    <col min="8964" max="8964" width="35.875" style="51" customWidth="1"/>
    <col min="8965" max="8966" width="9.625" style="51" customWidth="1"/>
    <col min="8967" max="8974" width="8.875" style="51" customWidth="1"/>
    <col min="8975" max="9216" width="11.25" style="51"/>
    <col min="9217" max="9219" width="3.125" style="51" customWidth="1"/>
    <col min="9220" max="9220" width="35.875" style="51" customWidth="1"/>
    <col min="9221" max="9222" width="9.625" style="51" customWidth="1"/>
    <col min="9223" max="9230" width="8.875" style="51" customWidth="1"/>
    <col min="9231" max="9472" width="11.25" style="51"/>
    <col min="9473" max="9475" width="3.125" style="51" customWidth="1"/>
    <col min="9476" max="9476" width="35.875" style="51" customWidth="1"/>
    <col min="9477" max="9478" width="9.625" style="51" customWidth="1"/>
    <col min="9479" max="9486" width="8.875" style="51" customWidth="1"/>
    <col min="9487" max="9728" width="11.25" style="51"/>
    <col min="9729" max="9731" width="3.125" style="51" customWidth="1"/>
    <col min="9732" max="9732" width="35.875" style="51" customWidth="1"/>
    <col min="9733" max="9734" width="9.625" style="51" customWidth="1"/>
    <col min="9735" max="9742" width="8.875" style="51" customWidth="1"/>
    <col min="9743" max="9984" width="11.25" style="51"/>
    <col min="9985" max="9987" width="3.125" style="51" customWidth="1"/>
    <col min="9988" max="9988" width="35.875" style="51" customWidth="1"/>
    <col min="9989" max="9990" width="9.625" style="51" customWidth="1"/>
    <col min="9991" max="9998" width="8.875" style="51" customWidth="1"/>
    <col min="9999" max="10240" width="11.25" style="51"/>
    <col min="10241" max="10243" width="3.125" style="51" customWidth="1"/>
    <col min="10244" max="10244" width="35.875" style="51" customWidth="1"/>
    <col min="10245" max="10246" width="9.625" style="51" customWidth="1"/>
    <col min="10247" max="10254" width="8.875" style="51" customWidth="1"/>
    <col min="10255" max="10496" width="11.25" style="51"/>
    <col min="10497" max="10499" width="3.125" style="51" customWidth="1"/>
    <col min="10500" max="10500" width="35.875" style="51" customWidth="1"/>
    <col min="10501" max="10502" width="9.625" style="51" customWidth="1"/>
    <col min="10503" max="10510" width="8.875" style="51" customWidth="1"/>
    <col min="10511" max="10752" width="11.25" style="51"/>
    <col min="10753" max="10755" width="3.125" style="51" customWidth="1"/>
    <col min="10756" max="10756" width="35.875" style="51" customWidth="1"/>
    <col min="10757" max="10758" width="9.625" style="51" customWidth="1"/>
    <col min="10759" max="10766" width="8.875" style="51" customWidth="1"/>
    <col min="10767" max="11008" width="11.25" style="51"/>
    <col min="11009" max="11011" width="3.125" style="51" customWidth="1"/>
    <col min="11012" max="11012" width="35.875" style="51" customWidth="1"/>
    <col min="11013" max="11014" width="9.625" style="51" customWidth="1"/>
    <col min="11015" max="11022" width="8.875" style="51" customWidth="1"/>
    <col min="11023" max="11264" width="11.25" style="51"/>
    <col min="11265" max="11267" width="3.125" style="51" customWidth="1"/>
    <col min="11268" max="11268" width="35.875" style="51" customWidth="1"/>
    <col min="11269" max="11270" width="9.625" style="51" customWidth="1"/>
    <col min="11271" max="11278" width="8.875" style="51" customWidth="1"/>
    <col min="11279" max="11520" width="11.25" style="51"/>
    <col min="11521" max="11523" width="3.125" style="51" customWidth="1"/>
    <col min="11524" max="11524" width="35.875" style="51" customWidth="1"/>
    <col min="11525" max="11526" width="9.625" style="51" customWidth="1"/>
    <col min="11527" max="11534" width="8.875" style="51" customWidth="1"/>
    <col min="11535" max="11776" width="11.25" style="51"/>
    <col min="11777" max="11779" width="3.125" style="51" customWidth="1"/>
    <col min="11780" max="11780" width="35.875" style="51" customWidth="1"/>
    <col min="11781" max="11782" width="9.625" style="51" customWidth="1"/>
    <col min="11783" max="11790" width="8.875" style="51" customWidth="1"/>
    <col min="11791" max="12032" width="11.25" style="51"/>
    <col min="12033" max="12035" width="3.125" style="51" customWidth="1"/>
    <col min="12036" max="12036" width="35.875" style="51" customWidth="1"/>
    <col min="12037" max="12038" width="9.625" style="51" customWidth="1"/>
    <col min="12039" max="12046" width="8.875" style="51" customWidth="1"/>
    <col min="12047" max="12288" width="11.25" style="51"/>
    <col min="12289" max="12291" width="3.125" style="51" customWidth="1"/>
    <col min="12292" max="12292" width="35.875" style="51" customWidth="1"/>
    <col min="12293" max="12294" width="9.625" style="51" customWidth="1"/>
    <col min="12295" max="12302" width="8.875" style="51" customWidth="1"/>
    <col min="12303" max="12544" width="11.25" style="51"/>
    <col min="12545" max="12547" width="3.125" style="51" customWidth="1"/>
    <col min="12548" max="12548" width="35.875" style="51" customWidth="1"/>
    <col min="12549" max="12550" width="9.625" style="51" customWidth="1"/>
    <col min="12551" max="12558" width="8.875" style="51" customWidth="1"/>
    <col min="12559" max="12800" width="11.25" style="51"/>
    <col min="12801" max="12803" width="3.125" style="51" customWidth="1"/>
    <col min="12804" max="12804" width="35.875" style="51" customWidth="1"/>
    <col min="12805" max="12806" width="9.625" style="51" customWidth="1"/>
    <col min="12807" max="12814" width="8.875" style="51" customWidth="1"/>
    <col min="12815" max="13056" width="11.25" style="51"/>
    <col min="13057" max="13059" width="3.125" style="51" customWidth="1"/>
    <col min="13060" max="13060" width="35.875" style="51" customWidth="1"/>
    <col min="13061" max="13062" width="9.625" style="51" customWidth="1"/>
    <col min="13063" max="13070" width="8.875" style="51" customWidth="1"/>
    <col min="13071" max="13312" width="11.25" style="51"/>
    <col min="13313" max="13315" width="3.125" style="51" customWidth="1"/>
    <col min="13316" max="13316" width="35.875" style="51" customWidth="1"/>
    <col min="13317" max="13318" width="9.625" style="51" customWidth="1"/>
    <col min="13319" max="13326" width="8.875" style="51" customWidth="1"/>
    <col min="13327" max="13568" width="11.25" style="51"/>
    <col min="13569" max="13571" width="3.125" style="51" customWidth="1"/>
    <col min="13572" max="13572" width="35.875" style="51" customWidth="1"/>
    <col min="13573" max="13574" width="9.625" style="51" customWidth="1"/>
    <col min="13575" max="13582" width="8.875" style="51" customWidth="1"/>
    <col min="13583" max="13824" width="11.25" style="51"/>
    <col min="13825" max="13827" width="3.125" style="51" customWidth="1"/>
    <col min="13828" max="13828" width="35.875" style="51" customWidth="1"/>
    <col min="13829" max="13830" width="9.625" style="51" customWidth="1"/>
    <col min="13831" max="13838" width="8.875" style="51" customWidth="1"/>
    <col min="13839" max="14080" width="11.25" style="51"/>
    <col min="14081" max="14083" width="3.125" style="51" customWidth="1"/>
    <col min="14084" max="14084" width="35.875" style="51" customWidth="1"/>
    <col min="14085" max="14086" width="9.625" style="51" customWidth="1"/>
    <col min="14087" max="14094" width="8.875" style="51" customWidth="1"/>
    <col min="14095" max="14336" width="11.25" style="51"/>
    <col min="14337" max="14339" width="3.125" style="51" customWidth="1"/>
    <col min="14340" max="14340" width="35.875" style="51" customWidth="1"/>
    <col min="14341" max="14342" width="9.625" style="51" customWidth="1"/>
    <col min="14343" max="14350" width="8.875" style="51" customWidth="1"/>
    <col min="14351" max="14592" width="11.25" style="51"/>
    <col min="14593" max="14595" width="3.125" style="51" customWidth="1"/>
    <col min="14596" max="14596" width="35.875" style="51" customWidth="1"/>
    <col min="14597" max="14598" width="9.625" style="51" customWidth="1"/>
    <col min="14599" max="14606" width="8.875" style="51" customWidth="1"/>
    <col min="14607" max="14848" width="11.25" style="51"/>
    <col min="14849" max="14851" width="3.125" style="51" customWidth="1"/>
    <col min="14852" max="14852" width="35.875" style="51" customWidth="1"/>
    <col min="14853" max="14854" width="9.625" style="51" customWidth="1"/>
    <col min="14855" max="14862" width="8.875" style="51" customWidth="1"/>
    <col min="14863" max="15104" width="11.25" style="51"/>
    <col min="15105" max="15107" width="3.125" style="51" customWidth="1"/>
    <col min="15108" max="15108" width="35.875" style="51" customWidth="1"/>
    <col min="15109" max="15110" width="9.625" style="51" customWidth="1"/>
    <col min="15111" max="15118" width="8.875" style="51" customWidth="1"/>
    <col min="15119" max="15360" width="11.25" style="51"/>
    <col min="15361" max="15363" width="3.125" style="51" customWidth="1"/>
    <col min="15364" max="15364" width="35.875" style="51" customWidth="1"/>
    <col min="15365" max="15366" width="9.625" style="51" customWidth="1"/>
    <col min="15367" max="15374" width="8.875" style="51" customWidth="1"/>
    <col min="15375" max="15616" width="11.25" style="51"/>
    <col min="15617" max="15619" width="3.125" style="51" customWidth="1"/>
    <col min="15620" max="15620" width="35.875" style="51" customWidth="1"/>
    <col min="15621" max="15622" width="9.625" style="51" customWidth="1"/>
    <col min="15623" max="15630" width="8.875" style="51" customWidth="1"/>
    <col min="15631" max="15872" width="11.25" style="51"/>
    <col min="15873" max="15875" width="3.125" style="51" customWidth="1"/>
    <col min="15876" max="15876" width="35.875" style="51" customWidth="1"/>
    <col min="15877" max="15878" width="9.625" style="51" customWidth="1"/>
    <col min="15879" max="15886" width="8.875" style="51" customWidth="1"/>
    <col min="15887" max="16128" width="11.25" style="51"/>
    <col min="16129" max="16131" width="3.125" style="51" customWidth="1"/>
    <col min="16132" max="16132" width="35.875" style="51" customWidth="1"/>
    <col min="16133" max="16134" width="9.625" style="51" customWidth="1"/>
    <col min="16135" max="16142" width="8.875" style="51" customWidth="1"/>
    <col min="16143" max="16384" width="11.25" style="51"/>
  </cols>
  <sheetData>
    <row r="1" spans="1:14" ht="17.25">
      <c r="A1" s="167" t="s">
        <v>346</v>
      </c>
      <c r="N1" s="2"/>
    </row>
    <row r="2" spans="1:14">
      <c r="A2" s="32"/>
      <c r="N2" s="10" t="s">
        <v>693</v>
      </c>
    </row>
    <row r="3" spans="1:14">
      <c r="A3" s="53"/>
      <c r="B3" s="53"/>
      <c r="C3" s="53"/>
      <c r="D3" s="15"/>
      <c r="E3" s="528" t="s">
        <v>347</v>
      </c>
      <c r="F3" s="528" t="s">
        <v>348</v>
      </c>
      <c r="G3" s="8" t="s">
        <v>720</v>
      </c>
      <c r="H3" s="7"/>
      <c r="I3" s="9"/>
      <c r="J3" s="8" t="s">
        <v>349</v>
      </c>
      <c r="K3" s="7"/>
      <c r="L3" s="9"/>
      <c r="M3" s="542" t="s">
        <v>350</v>
      </c>
      <c r="N3" s="543"/>
    </row>
    <row r="4" spans="1:14" ht="24">
      <c r="A4" s="201"/>
      <c r="B4" s="201"/>
      <c r="C4" s="544" t="s">
        <v>351</v>
      </c>
      <c r="D4" s="545"/>
      <c r="E4" s="529"/>
      <c r="F4" s="529"/>
      <c r="G4" s="204" t="s">
        <v>0</v>
      </c>
      <c r="H4" s="204" t="s">
        <v>352</v>
      </c>
      <c r="I4" s="240" t="s">
        <v>694</v>
      </c>
      <c r="J4" s="204" t="s">
        <v>0</v>
      </c>
      <c r="K4" s="204" t="s">
        <v>352</v>
      </c>
      <c r="L4" s="240" t="s">
        <v>353</v>
      </c>
      <c r="M4" s="204" t="s">
        <v>0</v>
      </c>
      <c r="N4" s="205" t="s">
        <v>352</v>
      </c>
    </row>
    <row r="5" spans="1:14">
      <c r="A5" s="2"/>
      <c r="B5" s="2"/>
      <c r="C5" s="458"/>
      <c r="D5" s="458"/>
      <c r="E5" s="554" t="s">
        <v>683</v>
      </c>
      <c r="F5" s="555" t="s">
        <v>673</v>
      </c>
      <c r="G5" s="556" t="s">
        <v>683</v>
      </c>
      <c r="H5" s="555" t="s">
        <v>673</v>
      </c>
      <c r="I5" s="555" t="s">
        <v>673</v>
      </c>
      <c r="J5" s="556" t="s">
        <v>683</v>
      </c>
      <c r="K5" s="555" t="s">
        <v>673</v>
      </c>
      <c r="L5" s="555" t="s">
        <v>673</v>
      </c>
      <c r="M5" s="556" t="s">
        <v>683</v>
      </c>
      <c r="N5" s="555" t="s">
        <v>673</v>
      </c>
    </row>
    <row r="6" spans="1:14">
      <c r="A6" s="2" t="s">
        <v>354</v>
      </c>
      <c r="E6" s="459">
        <v>21958</v>
      </c>
      <c r="F6" s="241">
        <v>57130</v>
      </c>
      <c r="G6" s="241">
        <v>1831</v>
      </c>
      <c r="H6" s="241">
        <v>7845</v>
      </c>
      <c r="I6" s="241">
        <v>2483</v>
      </c>
      <c r="J6" s="241">
        <v>4919</v>
      </c>
      <c r="K6" s="241">
        <v>20935</v>
      </c>
      <c r="L6" s="241">
        <v>8543</v>
      </c>
      <c r="M6" s="241">
        <v>2080</v>
      </c>
      <c r="N6" s="242">
        <v>10556</v>
      </c>
    </row>
    <row r="7" spans="1:14">
      <c r="A7" s="243" t="s">
        <v>355</v>
      </c>
      <c r="B7" s="243"/>
      <c r="C7" s="243"/>
      <c r="D7" s="49"/>
      <c r="E7" s="241">
        <v>16493</v>
      </c>
      <c r="F7" s="241">
        <v>51401</v>
      </c>
      <c r="G7" s="241">
        <v>1825</v>
      </c>
      <c r="H7" s="241">
        <v>7821</v>
      </c>
      <c r="I7" s="241">
        <v>2475</v>
      </c>
      <c r="J7" s="241">
        <v>4898</v>
      </c>
      <c r="K7" s="241">
        <v>20839</v>
      </c>
      <c r="L7" s="241">
        <v>8512</v>
      </c>
      <c r="M7" s="241">
        <v>2073</v>
      </c>
      <c r="N7" s="242">
        <v>10520</v>
      </c>
    </row>
    <row r="8" spans="1:14">
      <c r="A8" s="2"/>
      <c r="B8" s="244" t="s">
        <v>356</v>
      </c>
      <c r="C8" s="243"/>
      <c r="D8" s="49"/>
      <c r="E8" s="241">
        <v>13413</v>
      </c>
      <c r="F8" s="241">
        <v>37698</v>
      </c>
      <c r="G8" s="241">
        <v>1407</v>
      </c>
      <c r="H8" s="241">
        <v>5434</v>
      </c>
      <c r="I8" s="241">
        <v>1924</v>
      </c>
      <c r="J8" s="241">
        <v>3626</v>
      </c>
      <c r="K8" s="241">
        <v>13915</v>
      </c>
      <c r="L8" s="241">
        <v>6387</v>
      </c>
      <c r="M8" s="241">
        <v>0</v>
      </c>
      <c r="N8" s="241">
        <v>0</v>
      </c>
    </row>
    <row r="9" spans="1:14">
      <c r="A9" s="2"/>
      <c r="B9" s="245"/>
      <c r="C9" s="246" t="s">
        <v>357</v>
      </c>
      <c r="D9" s="247"/>
      <c r="E9" s="241">
        <v>4996</v>
      </c>
      <c r="F9" s="241">
        <v>9992</v>
      </c>
      <c r="G9" s="241">
        <v>0</v>
      </c>
      <c r="H9" s="241">
        <v>0</v>
      </c>
      <c r="I9" s="241">
        <v>0</v>
      </c>
      <c r="J9" s="241">
        <v>0</v>
      </c>
      <c r="K9" s="241">
        <v>0</v>
      </c>
      <c r="L9" s="241">
        <v>0</v>
      </c>
      <c r="M9" s="241">
        <v>0</v>
      </c>
      <c r="N9" s="241">
        <v>0</v>
      </c>
    </row>
    <row r="10" spans="1:14">
      <c r="A10" s="2"/>
      <c r="B10" s="245"/>
      <c r="C10" s="246" t="s">
        <v>358</v>
      </c>
      <c r="D10" s="247"/>
      <c r="E10" s="241">
        <v>6271</v>
      </c>
      <c r="F10" s="241">
        <v>22776</v>
      </c>
      <c r="G10" s="241">
        <v>1344</v>
      </c>
      <c r="H10" s="241">
        <v>5256</v>
      </c>
      <c r="I10" s="241">
        <v>1848</v>
      </c>
      <c r="J10" s="241">
        <v>3291</v>
      </c>
      <c r="K10" s="241">
        <v>12984</v>
      </c>
      <c r="L10" s="241">
        <v>5888</v>
      </c>
      <c r="M10" s="241">
        <v>0</v>
      </c>
      <c r="N10" s="241">
        <v>0</v>
      </c>
    </row>
    <row r="11" spans="1:14">
      <c r="A11" s="2"/>
      <c r="B11" s="245"/>
      <c r="C11" s="246" t="s">
        <v>359</v>
      </c>
      <c r="D11" s="247"/>
      <c r="E11" s="241">
        <v>358</v>
      </c>
      <c r="F11" s="241">
        <v>809</v>
      </c>
      <c r="G11" s="241">
        <v>7</v>
      </c>
      <c r="H11" s="241">
        <v>22</v>
      </c>
      <c r="I11" s="241">
        <v>10</v>
      </c>
      <c r="J11" s="241">
        <v>39</v>
      </c>
      <c r="K11" s="241">
        <v>104</v>
      </c>
      <c r="L11" s="241">
        <v>56</v>
      </c>
      <c r="M11" s="241">
        <v>0</v>
      </c>
      <c r="N11" s="241">
        <v>0</v>
      </c>
    </row>
    <row r="12" spans="1:14">
      <c r="A12" s="2"/>
      <c r="B12" s="248"/>
      <c r="C12" s="246" t="s">
        <v>360</v>
      </c>
      <c r="D12" s="247"/>
      <c r="E12" s="241">
        <v>1788</v>
      </c>
      <c r="F12" s="241">
        <v>4121</v>
      </c>
      <c r="G12" s="241">
        <v>56</v>
      </c>
      <c r="H12" s="241">
        <v>156</v>
      </c>
      <c r="I12" s="241">
        <v>66</v>
      </c>
      <c r="J12" s="241">
        <v>296</v>
      </c>
      <c r="K12" s="241">
        <v>827</v>
      </c>
      <c r="L12" s="241">
        <v>443</v>
      </c>
      <c r="M12" s="241">
        <v>0</v>
      </c>
      <c r="N12" s="241">
        <v>0</v>
      </c>
    </row>
    <row r="13" spans="1:14">
      <c r="A13" s="2"/>
      <c r="B13" s="244" t="s">
        <v>361</v>
      </c>
      <c r="C13" s="243"/>
      <c r="D13" s="49"/>
      <c r="E13" s="241">
        <v>3080</v>
      </c>
      <c r="F13" s="241">
        <v>13703</v>
      </c>
      <c r="G13" s="241">
        <v>418</v>
      </c>
      <c r="H13" s="241">
        <v>2387</v>
      </c>
      <c r="I13" s="241">
        <v>551</v>
      </c>
      <c r="J13" s="241">
        <v>1272</v>
      </c>
      <c r="K13" s="241">
        <v>6924</v>
      </c>
      <c r="L13" s="241">
        <v>2125</v>
      </c>
      <c r="M13" s="241">
        <v>2073</v>
      </c>
      <c r="N13" s="241">
        <v>10520</v>
      </c>
    </row>
    <row r="14" spans="1:14">
      <c r="A14" s="2"/>
      <c r="B14" s="245"/>
      <c r="C14" s="244" t="s">
        <v>362</v>
      </c>
      <c r="D14" s="49"/>
      <c r="E14" s="241">
        <v>158</v>
      </c>
      <c r="F14" s="241">
        <v>632</v>
      </c>
      <c r="G14" s="241">
        <v>0</v>
      </c>
      <c r="H14" s="241">
        <v>0</v>
      </c>
      <c r="I14" s="241">
        <v>0</v>
      </c>
      <c r="J14" s="241">
        <v>0</v>
      </c>
      <c r="K14" s="241">
        <v>0</v>
      </c>
      <c r="L14" s="241">
        <v>0</v>
      </c>
      <c r="M14" s="241">
        <v>0</v>
      </c>
      <c r="N14" s="241">
        <v>0</v>
      </c>
    </row>
    <row r="15" spans="1:14">
      <c r="A15" s="2"/>
      <c r="B15" s="245"/>
      <c r="C15" s="245"/>
      <c r="D15" s="249" t="s">
        <v>363</v>
      </c>
      <c r="E15" s="241">
        <v>131</v>
      </c>
      <c r="F15" s="241">
        <v>524</v>
      </c>
      <c r="G15" s="241">
        <v>0</v>
      </c>
      <c r="H15" s="241">
        <v>0</v>
      </c>
      <c r="I15" s="241">
        <v>0</v>
      </c>
      <c r="J15" s="241">
        <v>0</v>
      </c>
      <c r="K15" s="241">
        <v>0</v>
      </c>
      <c r="L15" s="241">
        <v>0</v>
      </c>
      <c r="M15" s="241">
        <v>0</v>
      </c>
      <c r="N15" s="241">
        <v>0</v>
      </c>
    </row>
    <row r="16" spans="1:14">
      <c r="A16" s="2"/>
      <c r="B16" s="245"/>
      <c r="C16" s="248"/>
      <c r="D16" s="249" t="s">
        <v>364</v>
      </c>
      <c r="E16" s="241">
        <v>27</v>
      </c>
      <c r="F16" s="241">
        <v>108</v>
      </c>
      <c r="G16" s="241">
        <v>0</v>
      </c>
      <c r="H16" s="241">
        <v>0</v>
      </c>
      <c r="I16" s="241">
        <v>0</v>
      </c>
      <c r="J16" s="241">
        <v>0</v>
      </c>
      <c r="K16" s="241">
        <v>0</v>
      </c>
      <c r="L16" s="241">
        <v>0</v>
      </c>
      <c r="M16" s="241">
        <v>0</v>
      </c>
      <c r="N16" s="241">
        <v>0</v>
      </c>
    </row>
    <row r="17" spans="1:14">
      <c r="A17" s="2"/>
      <c r="B17" s="245"/>
      <c r="C17" s="244" t="s">
        <v>365</v>
      </c>
      <c r="D17" s="49"/>
      <c r="E17" s="241">
        <v>526</v>
      </c>
      <c r="F17" s="241">
        <v>1578</v>
      </c>
      <c r="G17" s="241">
        <v>0</v>
      </c>
      <c r="H17" s="241">
        <v>0</v>
      </c>
      <c r="I17" s="241">
        <v>0</v>
      </c>
      <c r="J17" s="241">
        <v>0</v>
      </c>
      <c r="K17" s="241">
        <v>0</v>
      </c>
      <c r="L17" s="241">
        <v>0</v>
      </c>
      <c r="M17" s="241">
        <v>0</v>
      </c>
      <c r="N17" s="241">
        <v>0</v>
      </c>
    </row>
    <row r="18" spans="1:14">
      <c r="A18" s="2"/>
      <c r="B18" s="245"/>
      <c r="C18" s="245"/>
      <c r="D18" s="249" t="s">
        <v>560</v>
      </c>
      <c r="E18" s="241">
        <v>405</v>
      </c>
      <c r="F18" s="241">
        <v>1215</v>
      </c>
      <c r="G18" s="241">
        <v>0</v>
      </c>
      <c r="H18" s="241">
        <v>0</v>
      </c>
      <c r="I18" s="241">
        <v>0</v>
      </c>
      <c r="J18" s="241">
        <v>0</v>
      </c>
      <c r="K18" s="241">
        <v>0</v>
      </c>
      <c r="L18" s="241">
        <v>0</v>
      </c>
      <c r="M18" s="241">
        <v>0</v>
      </c>
      <c r="N18" s="241">
        <v>0</v>
      </c>
    </row>
    <row r="19" spans="1:14">
      <c r="A19" s="2"/>
      <c r="B19" s="245"/>
      <c r="C19" s="248"/>
      <c r="D19" s="249" t="s">
        <v>561</v>
      </c>
      <c r="E19" s="241">
        <v>121</v>
      </c>
      <c r="F19" s="241">
        <v>363</v>
      </c>
      <c r="G19" s="241">
        <v>0</v>
      </c>
      <c r="H19" s="241">
        <v>0</v>
      </c>
      <c r="I19" s="241">
        <v>0</v>
      </c>
      <c r="J19" s="241">
        <v>0</v>
      </c>
      <c r="K19" s="241">
        <v>0</v>
      </c>
      <c r="L19" s="241">
        <v>0</v>
      </c>
      <c r="M19" s="241">
        <v>0</v>
      </c>
      <c r="N19" s="241">
        <v>0</v>
      </c>
    </row>
    <row r="20" spans="1:14">
      <c r="A20" s="2"/>
      <c r="B20" s="245"/>
      <c r="C20" s="244" t="s">
        <v>562</v>
      </c>
      <c r="D20" s="49"/>
      <c r="E20" s="241">
        <v>623</v>
      </c>
      <c r="F20" s="241">
        <v>3651</v>
      </c>
      <c r="G20" s="241">
        <v>151</v>
      </c>
      <c r="H20" s="241">
        <v>893</v>
      </c>
      <c r="I20" s="241">
        <v>205</v>
      </c>
      <c r="J20" s="241">
        <v>458</v>
      </c>
      <c r="K20" s="241">
        <v>2744</v>
      </c>
      <c r="L20" s="241">
        <v>823</v>
      </c>
      <c r="M20" s="241">
        <v>623</v>
      </c>
      <c r="N20" s="241">
        <v>3651</v>
      </c>
    </row>
    <row r="21" spans="1:14">
      <c r="A21" s="2"/>
      <c r="B21" s="245"/>
      <c r="C21" s="245"/>
      <c r="D21" s="249" t="s">
        <v>563</v>
      </c>
      <c r="E21" s="241">
        <v>503</v>
      </c>
      <c r="F21" s="241">
        <v>2956</v>
      </c>
      <c r="G21" s="241">
        <v>118</v>
      </c>
      <c r="H21" s="241">
        <v>702</v>
      </c>
      <c r="I21" s="241">
        <v>160</v>
      </c>
      <c r="J21" s="241">
        <v>362</v>
      </c>
      <c r="K21" s="241">
        <v>2176</v>
      </c>
      <c r="L21" s="241">
        <v>654</v>
      </c>
      <c r="M21" s="241">
        <v>503</v>
      </c>
      <c r="N21" s="241">
        <v>2956</v>
      </c>
    </row>
    <row r="22" spans="1:14">
      <c r="A22" s="2"/>
      <c r="B22" s="245"/>
      <c r="C22" s="248"/>
      <c r="D22" s="249" t="s">
        <v>564</v>
      </c>
      <c r="E22" s="241">
        <v>120</v>
      </c>
      <c r="F22" s="241">
        <v>695</v>
      </c>
      <c r="G22" s="241">
        <v>33</v>
      </c>
      <c r="H22" s="241">
        <v>191</v>
      </c>
      <c r="I22" s="241">
        <v>45</v>
      </c>
      <c r="J22" s="241">
        <v>96</v>
      </c>
      <c r="K22" s="241">
        <v>568</v>
      </c>
      <c r="L22" s="241">
        <v>169</v>
      </c>
      <c r="M22" s="241">
        <v>120</v>
      </c>
      <c r="N22" s="241">
        <v>695</v>
      </c>
    </row>
    <row r="23" spans="1:14">
      <c r="A23" s="2"/>
      <c r="B23" s="245"/>
      <c r="C23" s="244" t="s">
        <v>565</v>
      </c>
      <c r="D23" s="49"/>
      <c r="E23" s="241">
        <v>797</v>
      </c>
      <c r="F23" s="241">
        <v>3702</v>
      </c>
      <c r="G23" s="241">
        <v>95</v>
      </c>
      <c r="H23" s="241">
        <v>476</v>
      </c>
      <c r="I23" s="241">
        <v>128</v>
      </c>
      <c r="J23" s="241">
        <v>384</v>
      </c>
      <c r="K23" s="241">
        <v>1911</v>
      </c>
      <c r="L23" s="241">
        <v>653</v>
      </c>
      <c r="M23" s="241">
        <v>797</v>
      </c>
      <c r="N23" s="241">
        <v>3702</v>
      </c>
    </row>
    <row r="24" spans="1:14">
      <c r="A24" s="2"/>
      <c r="B24" s="245"/>
      <c r="C24" s="245"/>
      <c r="D24" s="249" t="s">
        <v>566</v>
      </c>
      <c r="E24" s="241">
        <v>600</v>
      </c>
      <c r="F24" s="241">
        <v>2788</v>
      </c>
      <c r="G24" s="241">
        <v>64</v>
      </c>
      <c r="H24" s="241">
        <v>325</v>
      </c>
      <c r="I24" s="241">
        <v>89</v>
      </c>
      <c r="J24" s="241">
        <v>284</v>
      </c>
      <c r="K24" s="241">
        <v>1412</v>
      </c>
      <c r="L24" s="241">
        <v>481</v>
      </c>
      <c r="M24" s="241">
        <v>600</v>
      </c>
      <c r="N24" s="241">
        <v>2788</v>
      </c>
    </row>
    <row r="25" spans="1:14">
      <c r="A25" s="2"/>
      <c r="B25" s="245"/>
      <c r="C25" s="248"/>
      <c r="D25" s="249" t="s">
        <v>567</v>
      </c>
      <c r="E25" s="241">
        <v>197</v>
      </c>
      <c r="F25" s="241">
        <v>914</v>
      </c>
      <c r="G25" s="241">
        <v>31</v>
      </c>
      <c r="H25" s="241">
        <v>151</v>
      </c>
      <c r="I25" s="241">
        <v>39</v>
      </c>
      <c r="J25" s="241">
        <v>100</v>
      </c>
      <c r="K25" s="241">
        <v>499</v>
      </c>
      <c r="L25" s="241">
        <v>172</v>
      </c>
      <c r="M25" s="241">
        <v>197</v>
      </c>
      <c r="N25" s="241">
        <v>914</v>
      </c>
    </row>
    <row r="26" spans="1:14">
      <c r="A26" s="2"/>
      <c r="B26" s="245"/>
      <c r="C26" s="250" t="s">
        <v>568</v>
      </c>
      <c r="D26" s="247"/>
      <c r="E26" s="241">
        <v>55</v>
      </c>
      <c r="F26" s="241">
        <v>180</v>
      </c>
      <c r="G26" s="241">
        <v>3</v>
      </c>
      <c r="H26" s="241">
        <v>16</v>
      </c>
      <c r="I26" s="241">
        <v>3</v>
      </c>
      <c r="J26" s="241">
        <v>11</v>
      </c>
      <c r="K26" s="241">
        <v>45</v>
      </c>
      <c r="L26" s="241">
        <v>12</v>
      </c>
      <c r="M26" s="241">
        <v>1</v>
      </c>
      <c r="N26" s="241">
        <v>5</v>
      </c>
    </row>
    <row r="27" spans="1:14">
      <c r="A27" s="2"/>
      <c r="B27" s="245"/>
      <c r="C27" s="250" t="s">
        <v>569</v>
      </c>
      <c r="D27" s="247"/>
      <c r="E27" s="241">
        <v>260</v>
      </c>
      <c r="F27" s="241">
        <v>1213</v>
      </c>
      <c r="G27" s="241">
        <v>57</v>
      </c>
      <c r="H27" s="241">
        <v>277</v>
      </c>
      <c r="I27" s="241">
        <v>68</v>
      </c>
      <c r="J27" s="241">
        <v>164</v>
      </c>
      <c r="K27" s="241">
        <v>791</v>
      </c>
      <c r="L27" s="241">
        <v>229</v>
      </c>
      <c r="M27" s="241">
        <v>230</v>
      </c>
      <c r="N27" s="241">
        <v>1083</v>
      </c>
    </row>
    <row r="28" spans="1:14">
      <c r="A28" s="2"/>
      <c r="B28" s="245"/>
      <c r="C28" s="251" t="s">
        <v>570</v>
      </c>
      <c r="D28" s="49"/>
      <c r="E28" s="241">
        <v>76</v>
      </c>
      <c r="F28" s="241">
        <v>398</v>
      </c>
      <c r="G28" s="241">
        <v>12</v>
      </c>
      <c r="H28" s="241">
        <v>88</v>
      </c>
      <c r="I28" s="241">
        <v>13</v>
      </c>
      <c r="J28" s="241">
        <v>18</v>
      </c>
      <c r="K28" s="241">
        <v>126</v>
      </c>
      <c r="L28" s="241">
        <v>28</v>
      </c>
      <c r="M28" s="241">
        <v>27</v>
      </c>
      <c r="N28" s="241">
        <v>176</v>
      </c>
    </row>
    <row r="29" spans="1:14">
      <c r="A29" s="2"/>
      <c r="B29" s="245"/>
      <c r="C29" s="245"/>
      <c r="D29" s="249" t="s">
        <v>571</v>
      </c>
      <c r="E29" s="241">
        <v>43</v>
      </c>
      <c r="F29" s="241">
        <v>201</v>
      </c>
      <c r="G29" s="241">
        <v>2</v>
      </c>
      <c r="H29" s="241">
        <v>11</v>
      </c>
      <c r="I29" s="241">
        <v>2</v>
      </c>
      <c r="J29" s="241">
        <v>4</v>
      </c>
      <c r="K29" s="241">
        <v>21</v>
      </c>
      <c r="L29" s="241">
        <v>5</v>
      </c>
      <c r="M29" s="241">
        <v>10</v>
      </c>
      <c r="N29" s="241">
        <v>51</v>
      </c>
    </row>
    <row r="30" spans="1:14">
      <c r="A30" s="2"/>
      <c r="B30" s="245"/>
      <c r="C30" s="248"/>
      <c r="D30" s="249" t="s">
        <v>572</v>
      </c>
      <c r="E30" s="241">
        <v>12</v>
      </c>
      <c r="F30" s="241">
        <v>56</v>
      </c>
      <c r="G30" s="241">
        <v>0</v>
      </c>
      <c r="H30" s="241">
        <v>0</v>
      </c>
      <c r="I30" s="241">
        <v>0</v>
      </c>
      <c r="J30" s="241">
        <v>1</v>
      </c>
      <c r="K30" s="241">
        <v>5</v>
      </c>
      <c r="L30" s="241">
        <v>1</v>
      </c>
      <c r="M30" s="241">
        <v>0</v>
      </c>
      <c r="N30" s="241">
        <v>0</v>
      </c>
    </row>
    <row r="31" spans="1:14">
      <c r="A31" s="2"/>
      <c r="B31" s="245"/>
      <c r="C31" s="244" t="s">
        <v>573</v>
      </c>
      <c r="D31" s="49"/>
      <c r="E31" s="241">
        <v>165</v>
      </c>
      <c r="F31" s="241">
        <v>1081</v>
      </c>
      <c r="G31" s="241">
        <v>85</v>
      </c>
      <c r="H31" s="241">
        <v>578</v>
      </c>
      <c r="I31" s="241">
        <v>115</v>
      </c>
      <c r="J31" s="241">
        <v>140</v>
      </c>
      <c r="K31" s="241">
        <v>938</v>
      </c>
      <c r="L31" s="241">
        <v>253</v>
      </c>
      <c r="M31" s="241">
        <v>165</v>
      </c>
      <c r="N31" s="241">
        <v>1081</v>
      </c>
    </row>
    <row r="32" spans="1:14">
      <c r="A32" s="2"/>
      <c r="B32" s="245"/>
      <c r="C32" s="245"/>
      <c r="D32" s="252" t="s">
        <v>574</v>
      </c>
      <c r="E32" s="241">
        <v>123</v>
      </c>
      <c r="F32" s="241">
        <v>808</v>
      </c>
      <c r="G32" s="241">
        <v>65</v>
      </c>
      <c r="H32" s="241">
        <v>439</v>
      </c>
      <c r="I32" s="241">
        <v>88</v>
      </c>
      <c r="J32" s="241">
        <v>106</v>
      </c>
      <c r="K32" s="241">
        <v>712</v>
      </c>
      <c r="L32" s="241">
        <v>191</v>
      </c>
      <c r="M32" s="241">
        <v>123</v>
      </c>
      <c r="N32" s="241">
        <v>808</v>
      </c>
    </row>
    <row r="33" spans="1:14">
      <c r="A33" s="2"/>
      <c r="B33" s="245"/>
      <c r="C33" s="248"/>
      <c r="D33" s="252" t="s">
        <v>575</v>
      </c>
      <c r="E33" s="241">
        <v>41</v>
      </c>
      <c r="F33" s="241">
        <v>268</v>
      </c>
      <c r="G33" s="241">
        <v>20</v>
      </c>
      <c r="H33" s="241">
        <v>139</v>
      </c>
      <c r="I33" s="241">
        <v>27</v>
      </c>
      <c r="J33" s="241">
        <v>34</v>
      </c>
      <c r="K33" s="241">
        <v>226</v>
      </c>
      <c r="L33" s="241">
        <v>62</v>
      </c>
      <c r="M33" s="241">
        <v>41</v>
      </c>
      <c r="N33" s="241">
        <v>268</v>
      </c>
    </row>
    <row r="34" spans="1:14">
      <c r="A34" s="2"/>
      <c r="B34" s="245"/>
      <c r="C34" s="246" t="s">
        <v>366</v>
      </c>
      <c r="D34" s="247"/>
      <c r="E34" s="241">
        <v>136</v>
      </c>
      <c r="F34" s="241">
        <v>285</v>
      </c>
      <c r="G34" s="241">
        <v>0</v>
      </c>
      <c r="H34" s="241">
        <v>0</v>
      </c>
      <c r="I34" s="241">
        <v>0</v>
      </c>
      <c r="J34" s="241">
        <v>0</v>
      </c>
      <c r="K34" s="241">
        <v>0</v>
      </c>
      <c r="L34" s="241">
        <v>0</v>
      </c>
      <c r="M34" s="241">
        <v>0</v>
      </c>
      <c r="N34" s="241">
        <v>0</v>
      </c>
    </row>
    <row r="35" spans="1:14">
      <c r="A35" s="201"/>
      <c r="B35" s="248"/>
      <c r="C35" s="246" t="s">
        <v>585</v>
      </c>
      <c r="D35" s="247"/>
      <c r="E35" s="241">
        <v>284</v>
      </c>
      <c r="F35" s="241">
        <v>983</v>
      </c>
      <c r="G35" s="241">
        <v>15</v>
      </c>
      <c r="H35" s="241">
        <v>59</v>
      </c>
      <c r="I35" s="241">
        <v>19</v>
      </c>
      <c r="J35" s="241">
        <v>97</v>
      </c>
      <c r="K35" s="241">
        <v>369</v>
      </c>
      <c r="L35" s="241">
        <v>127</v>
      </c>
      <c r="M35" s="241">
        <v>230</v>
      </c>
      <c r="N35" s="241">
        <v>822</v>
      </c>
    </row>
    <row r="36" spans="1:14">
      <c r="A36" s="253" t="s">
        <v>367</v>
      </c>
      <c r="B36" s="253"/>
      <c r="C36" s="253"/>
      <c r="D36" s="247"/>
      <c r="E36" s="241">
        <v>150</v>
      </c>
      <c r="F36" s="241">
        <v>385</v>
      </c>
      <c r="G36" s="241">
        <v>6</v>
      </c>
      <c r="H36" s="241">
        <v>24</v>
      </c>
      <c r="I36" s="241">
        <v>8</v>
      </c>
      <c r="J36" s="241">
        <v>21</v>
      </c>
      <c r="K36" s="241">
        <v>96</v>
      </c>
      <c r="L36" s="241">
        <v>31</v>
      </c>
      <c r="M36" s="241">
        <v>7</v>
      </c>
      <c r="N36" s="241">
        <v>36</v>
      </c>
    </row>
    <row r="37" spans="1:14">
      <c r="A37" s="253" t="s">
        <v>368</v>
      </c>
      <c r="B37" s="253"/>
      <c r="C37" s="253"/>
      <c r="D37" s="247"/>
      <c r="E37" s="241">
        <v>5294</v>
      </c>
      <c r="F37" s="241">
        <v>5294</v>
      </c>
      <c r="G37" s="241">
        <v>0</v>
      </c>
      <c r="H37" s="241">
        <v>0</v>
      </c>
      <c r="I37" s="241">
        <v>0</v>
      </c>
      <c r="J37" s="241">
        <v>0</v>
      </c>
      <c r="K37" s="241">
        <v>0</v>
      </c>
      <c r="L37" s="241">
        <v>0</v>
      </c>
      <c r="M37" s="241">
        <v>0</v>
      </c>
      <c r="N37" s="241">
        <v>0</v>
      </c>
    </row>
    <row r="38" spans="1:14">
      <c r="A38" s="2" t="s">
        <v>227</v>
      </c>
      <c r="B38" s="2"/>
      <c r="C38" s="2"/>
      <c r="D38" s="132"/>
      <c r="E38" s="241"/>
      <c r="F38" s="241"/>
      <c r="G38" s="241"/>
      <c r="H38" s="241"/>
      <c r="I38" s="241"/>
      <c r="J38" s="241"/>
      <c r="K38" s="241"/>
      <c r="L38" s="241"/>
      <c r="M38" s="241"/>
      <c r="N38" s="241"/>
    </row>
    <row r="39" spans="1:14">
      <c r="A39" s="2" t="s">
        <v>369</v>
      </c>
      <c r="B39" s="2"/>
      <c r="C39" s="2"/>
      <c r="D39" s="132"/>
      <c r="E39" s="241">
        <v>195</v>
      </c>
      <c r="F39" s="241">
        <v>514</v>
      </c>
      <c r="G39" s="241">
        <v>29</v>
      </c>
      <c r="H39" s="241">
        <v>78</v>
      </c>
      <c r="I39" s="241">
        <v>34</v>
      </c>
      <c r="J39" s="241">
        <v>176</v>
      </c>
      <c r="K39" s="241">
        <v>472</v>
      </c>
      <c r="L39" s="241">
        <v>269</v>
      </c>
      <c r="M39" s="241">
        <v>0</v>
      </c>
      <c r="N39" s="241">
        <v>0</v>
      </c>
    </row>
    <row r="40" spans="1:14">
      <c r="A40" s="55" t="s">
        <v>370</v>
      </c>
      <c r="B40" s="55"/>
      <c r="C40" s="55"/>
      <c r="D40" s="212"/>
      <c r="E40" s="254">
        <v>25</v>
      </c>
      <c r="F40" s="254">
        <v>62</v>
      </c>
      <c r="G40" s="254">
        <v>5</v>
      </c>
      <c r="H40" s="254">
        <v>16</v>
      </c>
      <c r="I40" s="254">
        <v>6</v>
      </c>
      <c r="J40" s="254">
        <v>22</v>
      </c>
      <c r="K40" s="254">
        <v>56</v>
      </c>
      <c r="L40" s="254">
        <v>34</v>
      </c>
      <c r="M40" s="254">
        <v>0</v>
      </c>
      <c r="N40" s="254">
        <v>0</v>
      </c>
    </row>
    <row r="41" spans="1:14">
      <c r="N41" s="3" t="s">
        <v>667</v>
      </c>
    </row>
  </sheetData>
  <mergeCells count="4">
    <mergeCell ref="E3:E4"/>
    <mergeCell ref="F3:F4"/>
    <mergeCell ref="M3:N3"/>
    <mergeCell ref="C4:D4"/>
  </mergeCells>
  <phoneticPr fontId="7"/>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1"/>
  <sheetViews>
    <sheetView workbookViewId="0">
      <selection activeCell="A2" sqref="A2"/>
    </sheetView>
  </sheetViews>
  <sheetFormatPr defaultColWidth="11.625" defaultRowHeight="11.25"/>
  <cols>
    <col min="1" max="1" width="14.125" style="22" customWidth="1"/>
    <col min="2" max="8" width="12.625" style="17" customWidth="1"/>
    <col min="9" max="9" width="14.125" style="22" customWidth="1"/>
    <col min="10" max="16" width="12.625" style="17" customWidth="1"/>
    <col min="17" max="16384" width="11.625" style="17"/>
  </cols>
  <sheetData>
    <row r="1" spans="1:16" ht="18" customHeight="1">
      <c r="A1" s="102" t="s">
        <v>434</v>
      </c>
      <c r="B1" s="19"/>
      <c r="E1" s="19"/>
      <c r="H1" s="21"/>
      <c r="I1" s="20"/>
      <c r="P1" s="21"/>
    </row>
    <row r="2" spans="1:16" ht="12">
      <c r="A2" s="365"/>
      <c r="B2" s="51"/>
      <c r="C2" s="51"/>
      <c r="D2" s="51"/>
      <c r="E2" s="51"/>
      <c r="F2" s="51"/>
      <c r="G2" s="51"/>
      <c r="H2" s="10" t="s">
        <v>686</v>
      </c>
      <c r="P2" s="23"/>
    </row>
    <row r="3" spans="1:16" ht="12">
      <c r="A3" s="481" t="s">
        <v>5</v>
      </c>
      <c r="B3" s="106" t="s">
        <v>544</v>
      </c>
      <c r="C3" s="105"/>
      <c r="D3" s="105"/>
      <c r="E3" s="106" t="s">
        <v>545</v>
      </c>
      <c r="F3" s="105"/>
      <c r="G3" s="105"/>
      <c r="H3" s="105"/>
    </row>
    <row r="4" spans="1:16" ht="12">
      <c r="A4" s="482"/>
      <c r="B4" s="38" t="s">
        <v>2</v>
      </c>
      <c r="C4" s="257" t="s">
        <v>3</v>
      </c>
      <c r="D4" s="257" t="s">
        <v>4</v>
      </c>
      <c r="E4" s="38" t="s">
        <v>2</v>
      </c>
      <c r="F4" s="257" t="s">
        <v>3</v>
      </c>
      <c r="G4" s="257" t="s">
        <v>4</v>
      </c>
      <c r="H4" s="113" t="s">
        <v>435</v>
      </c>
    </row>
    <row r="5" spans="1:16" ht="12">
      <c r="A5" s="14"/>
      <c r="B5" s="546" t="s">
        <v>730</v>
      </c>
      <c r="C5" s="546" t="s">
        <v>730</v>
      </c>
      <c r="D5" s="546" t="s">
        <v>730</v>
      </c>
      <c r="E5" s="546" t="s">
        <v>730</v>
      </c>
      <c r="F5" s="546" t="s">
        <v>730</v>
      </c>
      <c r="G5" s="546" t="s">
        <v>730</v>
      </c>
      <c r="H5" s="547" t="s">
        <v>436</v>
      </c>
    </row>
    <row r="6" spans="1:16" ht="12">
      <c r="A6" s="175" t="s">
        <v>2</v>
      </c>
      <c r="B6" s="355">
        <v>58852</v>
      </c>
      <c r="C6" s="356">
        <v>28404</v>
      </c>
      <c r="D6" s="356">
        <v>30448</v>
      </c>
      <c r="E6" s="355">
        <v>58558</v>
      </c>
      <c r="F6" s="356">
        <v>28223</v>
      </c>
      <c r="G6" s="356">
        <v>30335</v>
      </c>
      <c r="H6" s="400">
        <v>100</v>
      </c>
    </row>
    <row r="7" spans="1:16" ht="12">
      <c r="A7" s="14" t="s">
        <v>697</v>
      </c>
      <c r="B7" s="355">
        <v>1997</v>
      </c>
      <c r="C7" s="356">
        <v>1047</v>
      </c>
      <c r="D7" s="356">
        <v>950</v>
      </c>
      <c r="E7" s="355">
        <v>1997</v>
      </c>
      <c r="F7" s="356">
        <v>1029</v>
      </c>
      <c r="G7" s="356">
        <v>968</v>
      </c>
      <c r="H7" s="400">
        <v>3.4000000000000004</v>
      </c>
    </row>
    <row r="8" spans="1:16" ht="12">
      <c r="A8" s="469" t="s">
        <v>698</v>
      </c>
      <c r="B8" s="357">
        <v>327</v>
      </c>
      <c r="C8" s="358">
        <v>171</v>
      </c>
      <c r="D8" s="358">
        <v>156</v>
      </c>
      <c r="E8" s="357">
        <v>341</v>
      </c>
      <c r="F8" s="358">
        <v>159</v>
      </c>
      <c r="G8" s="358">
        <v>182</v>
      </c>
      <c r="H8" s="401">
        <v>0.6</v>
      </c>
    </row>
    <row r="9" spans="1:16" ht="12">
      <c r="A9" s="469" t="s">
        <v>699</v>
      </c>
      <c r="B9" s="357">
        <v>379</v>
      </c>
      <c r="C9" s="358">
        <v>187</v>
      </c>
      <c r="D9" s="358">
        <v>192</v>
      </c>
      <c r="E9" s="357">
        <v>366</v>
      </c>
      <c r="F9" s="358">
        <v>202</v>
      </c>
      <c r="G9" s="358">
        <v>164</v>
      </c>
      <c r="H9" s="401">
        <v>0.6</v>
      </c>
    </row>
    <row r="10" spans="1:16" ht="12">
      <c r="A10" s="469" t="s">
        <v>700</v>
      </c>
      <c r="B10" s="357">
        <v>432</v>
      </c>
      <c r="C10" s="358">
        <v>234</v>
      </c>
      <c r="D10" s="358">
        <v>198</v>
      </c>
      <c r="E10" s="357">
        <v>392</v>
      </c>
      <c r="F10" s="358">
        <v>196</v>
      </c>
      <c r="G10" s="358">
        <v>196</v>
      </c>
      <c r="H10" s="401">
        <v>0.70000000000000007</v>
      </c>
    </row>
    <row r="11" spans="1:16" ht="12">
      <c r="A11" s="469" t="s">
        <v>701</v>
      </c>
      <c r="B11" s="357">
        <v>439</v>
      </c>
      <c r="C11" s="358">
        <v>234</v>
      </c>
      <c r="D11" s="358">
        <v>205</v>
      </c>
      <c r="E11" s="357">
        <v>448</v>
      </c>
      <c r="F11" s="358">
        <v>235</v>
      </c>
      <c r="G11" s="358">
        <v>213</v>
      </c>
      <c r="H11" s="401">
        <v>0.70000000000000007</v>
      </c>
    </row>
    <row r="12" spans="1:16" ht="12">
      <c r="A12" s="469" t="s">
        <v>702</v>
      </c>
      <c r="B12" s="357">
        <v>420</v>
      </c>
      <c r="C12" s="358">
        <v>221</v>
      </c>
      <c r="D12" s="358">
        <v>199</v>
      </c>
      <c r="E12" s="357">
        <v>450</v>
      </c>
      <c r="F12" s="358">
        <v>237</v>
      </c>
      <c r="G12" s="358">
        <v>213</v>
      </c>
      <c r="H12" s="401">
        <v>0.70000000000000007</v>
      </c>
    </row>
    <row r="13" spans="1:16" ht="12">
      <c r="A13" s="14" t="s">
        <v>703</v>
      </c>
      <c r="B13" s="355">
        <v>2315</v>
      </c>
      <c r="C13" s="356">
        <v>1193</v>
      </c>
      <c r="D13" s="356">
        <v>1122</v>
      </c>
      <c r="E13" s="355">
        <v>2315</v>
      </c>
      <c r="F13" s="356">
        <v>1200</v>
      </c>
      <c r="G13" s="356">
        <v>1115</v>
      </c>
      <c r="H13" s="402">
        <v>3.9</v>
      </c>
    </row>
    <row r="14" spans="1:16" ht="12">
      <c r="A14" s="469" t="s">
        <v>704</v>
      </c>
      <c r="B14" s="357">
        <v>494</v>
      </c>
      <c r="C14" s="358">
        <v>257</v>
      </c>
      <c r="D14" s="358">
        <v>237</v>
      </c>
      <c r="E14" s="357">
        <v>417</v>
      </c>
      <c r="F14" s="358">
        <v>214</v>
      </c>
      <c r="G14" s="358">
        <v>203</v>
      </c>
      <c r="H14" s="401">
        <v>0.8</v>
      </c>
    </row>
    <row r="15" spans="1:16" ht="12">
      <c r="A15" s="469" t="s">
        <v>705</v>
      </c>
      <c r="B15" s="357">
        <v>452</v>
      </c>
      <c r="C15" s="358">
        <v>230</v>
      </c>
      <c r="D15" s="358">
        <v>222</v>
      </c>
      <c r="E15" s="357">
        <v>508</v>
      </c>
      <c r="F15" s="358">
        <v>256</v>
      </c>
      <c r="G15" s="358">
        <v>252</v>
      </c>
      <c r="H15" s="401">
        <v>0.8</v>
      </c>
    </row>
    <row r="16" spans="1:16" ht="12">
      <c r="A16" s="469" t="s">
        <v>706</v>
      </c>
      <c r="B16" s="357">
        <v>448</v>
      </c>
      <c r="C16" s="358">
        <v>227</v>
      </c>
      <c r="D16" s="358">
        <v>221</v>
      </c>
      <c r="E16" s="357">
        <v>456</v>
      </c>
      <c r="F16" s="358">
        <v>233</v>
      </c>
      <c r="G16" s="358">
        <v>223</v>
      </c>
      <c r="H16" s="401">
        <v>0.8</v>
      </c>
    </row>
    <row r="17" spans="1:9" ht="12">
      <c r="A17" s="469" t="s">
        <v>707</v>
      </c>
      <c r="B17" s="357">
        <v>481</v>
      </c>
      <c r="C17" s="358">
        <v>266</v>
      </c>
      <c r="D17" s="358">
        <v>215</v>
      </c>
      <c r="E17" s="357">
        <v>451</v>
      </c>
      <c r="F17" s="358">
        <v>231</v>
      </c>
      <c r="G17" s="358">
        <v>220</v>
      </c>
      <c r="H17" s="401">
        <v>0.8</v>
      </c>
      <c r="I17" s="17"/>
    </row>
    <row r="18" spans="1:9" ht="12">
      <c r="A18" s="469" t="s">
        <v>708</v>
      </c>
      <c r="B18" s="357">
        <v>440</v>
      </c>
      <c r="C18" s="358">
        <v>213</v>
      </c>
      <c r="D18" s="358">
        <v>227</v>
      </c>
      <c r="E18" s="357">
        <v>483</v>
      </c>
      <c r="F18" s="358">
        <v>266</v>
      </c>
      <c r="G18" s="358">
        <v>217</v>
      </c>
      <c r="H18" s="401">
        <v>0.70000000000000007</v>
      </c>
      <c r="I18" s="17"/>
    </row>
    <row r="19" spans="1:9" ht="12">
      <c r="A19" s="14" t="s">
        <v>485</v>
      </c>
      <c r="B19" s="355">
        <v>2568</v>
      </c>
      <c r="C19" s="356">
        <v>1290</v>
      </c>
      <c r="D19" s="356">
        <v>1278</v>
      </c>
      <c r="E19" s="355">
        <v>2519</v>
      </c>
      <c r="F19" s="356">
        <v>1253</v>
      </c>
      <c r="G19" s="356">
        <v>1266</v>
      </c>
      <c r="H19" s="402">
        <v>4.3999999999999995</v>
      </c>
      <c r="I19" s="17"/>
    </row>
    <row r="20" spans="1:9" ht="12">
      <c r="A20" s="14">
        <v>10</v>
      </c>
      <c r="B20" s="357">
        <v>477</v>
      </c>
      <c r="C20" s="358">
        <v>227</v>
      </c>
      <c r="D20" s="358">
        <v>250</v>
      </c>
      <c r="E20" s="357">
        <v>444</v>
      </c>
      <c r="F20" s="358">
        <v>217</v>
      </c>
      <c r="G20" s="358">
        <v>227</v>
      </c>
      <c r="H20" s="401">
        <v>0.8</v>
      </c>
      <c r="I20" s="17"/>
    </row>
    <row r="21" spans="1:9" ht="12">
      <c r="A21" s="14">
        <v>11</v>
      </c>
      <c r="B21" s="357">
        <v>503</v>
      </c>
      <c r="C21" s="358">
        <v>235</v>
      </c>
      <c r="D21" s="358">
        <v>268</v>
      </c>
      <c r="E21" s="357">
        <v>483</v>
      </c>
      <c r="F21" s="358">
        <v>230</v>
      </c>
      <c r="G21" s="358">
        <v>253</v>
      </c>
      <c r="H21" s="401">
        <v>0.89999999999999991</v>
      </c>
      <c r="I21" s="17"/>
    </row>
    <row r="22" spans="1:9" ht="12">
      <c r="A22" s="14">
        <v>12</v>
      </c>
      <c r="B22" s="357">
        <v>528</v>
      </c>
      <c r="C22" s="358">
        <v>270</v>
      </c>
      <c r="D22" s="358">
        <v>258</v>
      </c>
      <c r="E22" s="357">
        <v>503</v>
      </c>
      <c r="F22" s="358">
        <v>237</v>
      </c>
      <c r="G22" s="358">
        <v>266</v>
      </c>
      <c r="H22" s="401">
        <v>0.89999999999999991</v>
      </c>
      <c r="I22" s="17"/>
    </row>
    <row r="23" spans="1:9" ht="12">
      <c r="A23" s="14">
        <v>13</v>
      </c>
      <c r="B23" s="357">
        <v>555</v>
      </c>
      <c r="C23" s="358">
        <v>295</v>
      </c>
      <c r="D23" s="358">
        <v>260</v>
      </c>
      <c r="E23" s="357">
        <v>534</v>
      </c>
      <c r="F23" s="358">
        <v>274</v>
      </c>
      <c r="G23" s="358">
        <v>260</v>
      </c>
      <c r="H23" s="401">
        <v>0.89999999999999991</v>
      </c>
      <c r="I23" s="17"/>
    </row>
    <row r="24" spans="1:9" ht="12">
      <c r="A24" s="14">
        <v>14</v>
      </c>
      <c r="B24" s="357">
        <v>505</v>
      </c>
      <c r="C24" s="358">
        <v>263</v>
      </c>
      <c r="D24" s="358">
        <v>242</v>
      </c>
      <c r="E24" s="357">
        <v>555</v>
      </c>
      <c r="F24" s="358">
        <v>295</v>
      </c>
      <c r="G24" s="358">
        <v>260</v>
      </c>
      <c r="H24" s="401">
        <v>0.89999999999999991</v>
      </c>
      <c r="I24" s="17"/>
    </row>
    <row r="25" spans="1:9" ht="12">
      <c r="A25" s="14" t="s">
        <v>486</v>
      </c>
      <c r="B25" s="355">
        <v>2707</v>
      </c>
      <c r="C25" s="356">
        <v>1362</v>
      </c>
      <c r="D25" s="356">
        <v>1345</v>
      </c>
      <c r="E25" s="355">
        <v>2727</v>
      </c>
      <c r="F25" s="356">
        <v>1396</v>
      </c>
      <c r="G25" s="356">
        <v>1331</v>
      </c>
      <c r="H25" s="402">
        <v>4.5999999999999996</v>
      </c>
      <c r="I25" s="17"/>
    </row>
    <row r="26" spans="1:9" ht="12">
      <c r="A26" s="14">
        <v>15</v>
      </c>
      <c r="B26" s="357">
        <v>572</v>
      </c>
      <c r="C26" s="358">
        <v>296</v>
      </c>
      <c r="D26" s="358">
        <v>276</v>
      </c>
      <c r="E26" s="357">
        <v>502</v>
      </c>
      <c r="F26" s="358">
        <v>262</v>
      </c>
      <c r="G26" s="358">
        <v>240</v>
      </c>
      <c r="H26" s="401">
        <v>1</v>
      </c>
      <c r="I26" s="17"/>
    </row>
    <row r="27" spans="1:9" ht="12">
      <c r="A27" s="14">
        <v>16</v>
      </c>
      <c r="B27" s="357">
        <v>573</v>
      </c>
      <c r="C27" s="358">
        <v>303</v>
      </c>
      <c r="D27" s="358">
        <v>270</v>
      </c>
      <c r="E27" s="357">
        <v>568</v>
      </c>
      <c r="F27" s="358">
        <v>295</v>
      </c>
      <c r="G27" s="358">
        <v>273</v>
      </c>
      <c r="H27" s="401">
        <v>1</v>
      </c>
      <c r="I27" s="17"/>
    </row>
    <row r="28" spans="1:9" ht="12">
      <c r="A28" s="14">
        <v>17</v>
      </c>
      <c r="B28" s="357">
        <v>606</v>
      </c>
      <c r="C28" s="358">
        <v>310</v>
      </c>
      <c r="D28" s="358">
        <v>296</v>
      </c>
      <c r="E28" s="357">
        <v>572</v>
      </c>
      <c r="F28" s="358">
        <v>301</v>
      </c>
      <c r="G28" s="358">
        <v>271</v>
      </c>
      <c r="H28" s="401">
        <v>1</v>
      </c>
      <c r="I28" s="17"/>
    </row>
    <row r="29" spans="1:9" ht="12">
      <c r="A29" s="14">
        <v>18</v>
      </c>
      <c r="B29" s="357">
        <v>524</v>
      </c>
      <c r="C29" s="358">
        <v>253</v>
      </c>
      <c r="D29" s="358">
        <v>271</v>
      </c>
      <c r="E29" s="357">
        <v>592</v>
      </c>
      <c r="F29" s="358">
        <v>299</v>
      </c>
      <c r="G29" s="358">
        <v>293</v>
      </c>
      <c r="H29" s="401">
        <v>0.89999999999999991</v>
      </c>
      <c r="I29" s="17"/>
    </row>
    <row r="30" spans="1:9" ht="12">
      <c r="A30" s="14">
        <v>19</v>
      </c>
      <c r="B30" s="357">
        <v>432</v>
      </c>
      <c r="C30" s="358">
        <v>200</v>
      </c>
      <c r="D30" s="358">
        <v>232</v>
      </c>
      <c r="E30" s="357">
        <v>493</v>
      </c>
      <c r="F30" s="358">
        <v>239</v>
      </c>
      <c r="G30" s="358">
        <v>254</v>
      </c>
      <c r="H30" s="401">
        <v>0.70000000000000007</v>
      </c>
      <c r="I30" s="17"/>
    </row>
    <row r="31" spans="1:9" ht="12">
      <c r="A31" s="14" t="s">
        <v>487</v>
      </c>
      <c r="B31" s="355">
        <v>2017</v>
      </c>
      <c r="C31" s="356">
        <v>1032</v>
      </c>
      <c r="D31" s="356">
        <v>985</v>
      </c>
      <c r="E31" s="355">
        <v>1940</v>
      </c>
      <c r="F31" s="356">
        <v>964</v>
      </c>
      <c r="G31" s="356">
        <v>976</v>
      </c>
      <c r="H31" s="402">
        <v>3.4000000000000004</v>
      </c>
      <c r="I31" s="17"/>
    </row>
    <row r="32" spans="1:9" ht="12">
      <c r="A32" s="14">
        <v>20</v>
      </c>
      <c r="B32" s="357">
        <v>403</v>
      </c>
      <c r="C32" s="358">
        <v>196</v>
      </c>
      <c r="D32" s="358">
        <v>207</v>
      </c>
      <c r="E32" s="357">
        <v>413</v>
      </c>
      <c r="F32" s="358">
        <v>198</v>
      </c>
      <c r="G32" s="358">
        <v>215</v>
      </c>
      <c r="H32" s="401">
        <v>0.70000000000000007</v>
      </c>
      <c r="I32" s="17"/>
    </row>
    <row r="33" spans="1:9" ht="12">
      <c r="A33" s="14">
        <v>21</v>
      </c>
      <c r="B33" s="357">
        <v>386</v>
      </c>
      <c r="C33" s="358">
        <v>190</v>
      </c>
      <c r="D33" s="358">
        <v>196</v>
      </c>
      <c r="E33" s="357">
        <v>386</v>
      </c>
      <c r="F33" s="358">
        <v>193</v>
      </c>
      <c r="G33" s="358">
        <v>193</v>
      </c>
      <c r="H33" s="401">
        <v>0.70000000000000007</v>
      </c>
      <c r="I33" s="17"/>
    </row>
    <row r="34" spans="1:9" ht="12">
      <c r="A34" s="14">
        <v>22</v>
      </c>
      <c r="B34" s="357">
        <v>381</v>
      </c>
      <c r="C34" s="358">
        <v>195</v>
      </c>
      <c r="D34" s="358">
        <v>186</v>
      </c>
      <c r="E34" s="357">
        <v>358</v>
      </c>
      <c r="F34" s="358">
        <v>173</v>
      </c>
      <c r="G34" s="358">
        <v>185</v>
      </c>
      <c r="H34" s="401">
        <v>0.6</v>
      </c>
      <c r="I34" s="17"/>
    </row>
    <row r="35" spans="1:9" ht="12">
      <c r="A35" s="14">
        <v>23</v>
      </c>
      <c r="B35" s="357">
        <v>434</v>
      </c>
      <c r="C35" s="358">
        <v>234</v>
      </c>
      <c r="D35" s="358">
        <v>200</v>
      </c>
      <c r="E35" s="357">
        <v>363</v>
      </c>
      <c r="F35" s="358">
        <v>178</v>
      </c>
      <c r="G35" s="358">
        <v>185</v>
      </c>
      <c r="H35" s="401">
        <v>0.70000000000000007</v>
      </c>
      <c r="I35" s="17"/>
    </row>
    <row r="36" spans="1:9" ht="12">
      <c r="A36" s="14">
        <v>24</v>
      </c>
      <c r="B36" s="357">
        <v>413</v>
      </c>
      <c r="C36" s="358">
        <v>217</v>
      </c>
      <c r="D36" s="358">
        <v>196</v>
      </c>
      <c r="E36" s="357">
        <v>420</v>
      </c>
      <c r="F36" s="358">
        <v>222</v>
      </c>
      <c r="G36" s="358">
        <v>198</v>
      </c>
      <c r="H36" s="401">
        <v>0.70000000000000007</v>
      </c>
      <c r="I36" s="17"/>
    </row>
    <row r="37" spans="1:9" ht="12">
      <c r="A37" s="14" t="s">
        <v>488</v>
      </c>
      <c r="B37" s="355">
        <v>2236</v>
      </c>
      <c r="C37" s="356">
        <v>1184</v>
      </c>
      <c r="D37" s="356">
        <v>1052</v>
      </c>
      <c r="E37" s="355">
        <v>2198</v>
      </c>
      <c r="F37" s="356">
        <v>1159</v>
      </c>
      <c r="G37" s="356">
        <v>1039</v>
      </c>
      <c r="H37" s="402">
        <v>3.8</v>
      </c>
      <c r="I37" s="17"/>
    </row>
    <row r="38" spans="1:9" ht="12">
      <c r="A38" s="14">
        <v>25</v>
      </c>
      <c r="B38" s="357">
        <v>429</v>
      </c>
      <c r="C38" s="358">
        <v>234</v>
      </c>
      <c r="D38" s="358">
        <v>195</v>
      </c>
      <c r="E38" s="357">
        <v>413</v>
      </c>
      <c r="F38" s="358">
        <v>212</v>
      </c>
      <c r="G38" s="358">
        <v>201</v>
      </c>
      <c r="H38" s="401">
        <v>0.70000000000000007</v>
      </c>
      <c r="I38" s="17"/>
    </row>
    <row r="39" spans="1:9" ht="12">
      <c r="A39" s="14">
        <v>26</v>
      </c>
      <c r="B39" s="357">
        <v>413</v>
      </c>
      <c r="C39" s="358">
        <v>204</v>
      </c>
      <c r="D39" s="358">
        <v>209</v>
      </c>
      <c r="E39" s="357">
        <v>412</v>
      </c>
      <c r="F39" s="358">
        <v>225</v>
      </c>
      <c r="G39" s="358">
        <v>187</v>
      </c>
      <c r="H39" s="401">
        <v>0.70000000000000007</v>
      </c>
      <c r="I39" s="17"/>
    </row>
    <row r="40" spans="1:9" ht="12">
      <c r="A40" s="14">
        <v>27</v>
      </c>
      <c r="B40" s="357">
        <v>482</v>
      </c>
      <c r="C40" s="358">
        <v>263</v>
      </c>
      <c r="D40" s="358">
        <v>219</v>
      </c>
      <c r="E40" s="357">
        <v>415</v>
      </c>
      <c r="F40" s="358">
        <v>207</v>
      </c>
      <c r="G40" s="358">
        <v>208</v>
      </c>
      <c r="H40" s="401">
        <v>0.8</v>
      </c>
      <c r="I40" s="17"/>
    </row>
    <row r="41" spans="1:9" ht="12">
      <c r="A41" s="14">
        <v>28</v>
      </c>
      <c r="B41" s="357">
        <v>446</v>
      </c>
      <c r="C41" s="358">
        <v>244</v>
      </c>
      <c r="D41" s="358">
        <v>202</v>
      </c>
      <c r="E41" s="357">
        <v>493</v>
      </c>
      <c r="F41" s="358">
        <v>261</v>
      </c>
      <c r="G41" s="358">
        <v>232</v>
      </c>
      <c r="H41" s="401">
        <v>0.8</v>
      </c>
      <c r="I41" s="17"/>
    </row>
    <row r="42" spans="1:9" ht="12">
      <c r="A42" s="14">
        <v>29</v>
      </c>
      <c r="B42" s="357">
        <v>466</v>
      </c>
      <c r="C42" s="358">
        <v>239</v>
      </c>
      <c r="D42" s="358">
        <v>227</v>
      </c>
      <c r="E42" s="357">
        <v>465</v>
      </c>
      <c r="F42" s="358">
        <v>254</v>
      </c>
      <c r="G42" s="358">
        <v>211</v>
      </c>
      <c r="H42" s="401">
        <v>0.8</v>
      </c>
      <c r="I42" s="17"/>
    </row>
    <row r="43" spans="1:9" ht="12">
      <c r="A43" s="14" t="s">
        <v>489</v>
      </c>
      <c r="B43" s="355">
        <v>2606</v>
      </c>
      <c r="C43" s="356">
        <v>1321</v>
      </c>
      <c r="D43" s="356">
        <v>1285</v>
      </c>
      <c r="E43" s="355">
        <v>2587</v>
      </c>
      <c r="F43" s="356">
        <v>1310</v>
      </c>
      <c r="G43" s="356">
        <v>1277</v>
      </c>
      <c r="H43" s="402">
        <v>4.3999999999999995</v>
      </c>
      <c r="I43" s="17"/>
    </row>
    <row r="44" spans="1:9" ht="12">
      <c r="A44" s="14">
        <v>30</v>
      </c>
      <c r="B44" s="357">
        <v>466</v>
      </c>
      <c r="C44" s="358">
        <v>249</v>
      </c>
      <c r="D44" s="358">
        <v>217</v>
      </c>
      <c r="E44" s="357">
        <v>480</v>
      </c>
      <c r="F44" s="358">
        <v>243</v>
      </c>
      <c r="G44" s="358">
        <v>237</v>
      </c>
      <c r="H44" s="401">
        <v>0.8</v>
      </c>
      <c r="I44" s="17"/>
    </row>
    <row r="45" spans="1:9" ht="12">
      <c r="A45" s="14">
        <v>31</v>
      </c>
      <c r="B45" s="357">
        <v>515</v>
      </c>
      <c r="C45" s="358">
        <v>273</v>
      </c>
      <c r="D45" s="358">
        <v>242</v>
      </c>
      <c r="E45" s="357">
        <v>471</v>
      </c>
      <c r="F45" s="358">
        <v>255</v>
      </c>
      <c r="G45" s="358">
        <v>216</v>
      </c>
      <c r="H45" s="401">
        <v>0.89999999999999991</v>
      </c>
      <c r="I45" s="17"/>
    </row>
    <row r="46" spans="1:9" ht="12">
      <c r="A46" s="14">
        <v>32</v>
      </c>
      <c r="B46" s="357">
        <v>539</v>
      </c>
      <c r="C46" s="358">
        <v>278</v>
      </c>
      <c r="D46" s="358">
        <v>261</v>
      </c>
      <c r="E46" s="357">
        <v>516</v>
      </c>
      <c r="F46" s="358">
        <v>271</v>
      </c>
      <c r="G46" s="358">
        <v>245</v>
      </c>
      <c r="H46" s="401">
        <v>0.89999999999999991</v>
      </c>
      <c r="I46" s="17"/>
    </row>
    <row r="47" spans="1:9" ht="12">
      <c r="A47" s="14">
        <v>33</v>
      </c>
      <c r="B47" s="357">
        <v>556</v>
      </c>
      <c r="C47" s="358">
        <v>265</v>
      </c>
      <c r="D47" s="358">
        <v>291</v>
      </c>
      <c r="E47" s="357">
        <v>550</v>
      </c>
      <c r="F47" s="358">
        <v>274</v>
      </c>
      <c r="G47" s="358">
        <v>276</v>
      </c>
      <c r="H47" s="401">
        <v>0.89999999999999991</v>
      </c>
      <c r="I47" s="17"/>
    </row>
    <row r="48" spans="1:9" ht="12">
      <c r="A48" s="14">
        <v>34</v>
      </c>
      <c r="B48" s="357">
        <v>530</v>
      </c>
      <c r="C48" s="358">
        <v>256</v>
      </c>
      <c r="D48" s="358">
        <v>274</v>
      </c>
      <c r="E48" s="357">
        <v>570</v>
      </c>
      <c r="F48" s="358">
        <v>267</v>
      </c>
      <c r="G48" s="358">
        <v>303</v>
      </c>
      <c r="H48" s="401">
        <v>0.89999999999999991</v>
      </c>
      <c r="I48" s="17"/>
    </row>
    <row r="49" spans="1:9" ht="12">
      <c r="A49" s="14" t="s">
        <v>490</v>
      </c>
      <c r="B49" s="355">
        <v>2961</v>
      </c>
      <c r="C49" s="356">
        <v>1546</v>
      </c>
      <c r="D49" s="356">
        <v>1415</v>
      </c>
      <c r="E49" s="355">
        <v>2944</v>
      </c>
      <c r="F49" s="356">
        <v>1512</v>
      </c>
      <c r="G49" s="356">
        <v>1432</v>
      </c>
      <c r="H49" s="402">
        <v>5</v>
      </c>
      <c r="I49" s="17"/>
    </row>
    <row r="50" spans="1:9" ht="12">
      <c r="A50" s="14">
        <v>35</v>
      </c>
      <c r="B50" s="357">
        <v>599</v>
      </c>
      <c r="C50" s="358">
        <v>317</v>
      </c>
      <c r="D50" s="358">
        <v>282</v>
      </c>
      <c r="E50" s="357">
        <v>549</v>
      </c>
      <c r="F50" s="358">
        <v>262</v>
      </c>
      <c r="G50" s="358">
        <v>287</v>
      </c>
      <c r="H50" s="401">
        <v>1</v>
      </c>
      <c r="I50" s="17"/>
    </row>
    <row r="51" spans="1:9" ht="12">
      <c r="A51" s="14">
        <v>36</v>
      </c>
      <c r="B51" s="357">
        <v>540</v>
      </c>
      <c r="C51" s="358">
        <v>266</v>
      </c>
      <c r="D51" s="358">
        <v>274</v>
      </c>
      <c r="E51" s="357">
        <v>623</v>
      </c>
      <c r="F51" s="358">
        <v>330</v>
      </c>
      <c r="G51" s="358">
        <v>293</v>
      </c>
      <c r="H51" s="401">
        <v>0.89999999999999991</v>
      </c>
      <c r="I51" s="17"/>
    </row>
    <row r="52" spans="1:9" ht="12">
      <c r="A52" s="14">
        <v>37</v>
      </c>
      <c r="B52" s="357">
        <v>619</v>
      </c>
      <c r="C52" s="358">
        <v>324</v>
      </c>
      <c r="D52" s="358">
        <v>295</v>
      </c>
      <c r="E52" s="357">
        <v>554</v>
      </c>
      <c r="F52" s="358">
        <v>274</v>
      </c>
      <c r="G52" s="358">
        <v>280</v>
      </c>
      <c r="H52" s="401">
        <v>1.0999999999999999</v>
      </c>
      <c r="I52" s="17"/>
    </row>
    <row r="53" spans="1:9" ht="12">
      <c r="A53" s="14">
        <v>38</v>
      </c>
      <c r="B53" s="357">
        <v>603</v>
      </c>
      <c r="C53" s="358">
        <v>326</v>
      </c>
      <c r="D53" s="358">
        <v>277</v>
      </c>
      <c r="E53" s="357">
        <v>619</v>
      </c>
      <c r="F53" s="358">
        <v>325</v>
      </c>
      <c r="G53" s="358">
        <v>294</v>
      </c>
      <c r="H53" s="401">
        <v>1</v>
      </c>
      <c r="I53" s="17"/>
    </row>
    <row r="54" spans="1:9" ht="12">
      <c r="A54" s="14">
        <v>39</v>
      </c>
      <c r="B54" s="357">
        <v>600</v>
      </c>
      <c r="C54" s="358">
        <v>313</v>
      </c>
      <c r="D54" s="358">
        <v>287</v>
      </c>
      <c r="E54" s="357">
        <v>599</v>
      </c>
      <c r="F54" s="358">
        <v>321</v>
      </c>
      <c r="G54" s="358">
        <v>278</v>
      </c>
      <c r="H54" s="401">
        <v>1</v>
      </c>
      <c r="I54" s="17"/>
    </row>
    <row r="55" spans="1:9" ht="12">
      <c r="A55" s="14" t="s">
        <v>491</v>
      </c>
      <c r="B55" s="355">
        <v>3689</v>
      </c>
      <c r="C55" s="356">
        <v>1887</v>
      </c>
      <c r="D55" s="356">
        <v>1802</v>
      </c>
      <c r="E55" s="355">
        <v>3534</v>
      </c>
      <c r="F55" s="356">
        <v>1819</v>
      </c>
      <c r="G55" s="356">
        <v>1715</v>
      </c>
      <c r="H55" s="402">
        <v>6.3</v>
      </c>
      <c r="I55" s="17"/>
    </row>
    <row r="56" spans="1:9" ht="12">
      <c r="A56" s="14">
        <v>40</v>
      </c>
      <c r="B56" s="357">
        <v>717</v>
      </c>
      <c r="C56" s="358">
        <v>373</v>
      </c>
      <c r="D56" s="358">
        <v>344</v>
      </c>
      <c r="E56" s="357">
        <v>611</v>
      </c>
      <c r="F56" s="358">
        <v>323</v>
      </c>
      <c r="G56" s="358">
        <v>288</v>
      </c>
      <c r="H56" s="401">
        <v>1.2</v>
      </c>
      <c r="I56" s="17"/>
    </row>
    <row r="57" spans="1:9" ht="12">
      <c r="A57" s="14">
        <v>41</v>
      </c>
      <c r="B57" s="357">
        <v>667</v>
      </c>
      <c r="C57" s="358">
        <v>331</v>
      </c>
      <c r="D57" s="358">
        <v>336</v>
      </c>
      <c r="E57" s="357">
        <v>726</v>
      </c>
      <c r="F57" s="358">
        <v>384</v>
      </c>
      <c r="G57" s="358">
        <v>342</v>
      </c>
      <c r="H57" s="401">
        <v>1.0999999999999999</v>
      </c>
      <c r="I57" s="17"/>
    </row>
    <row r="58" spans="1:9" ht="12">
      <c r="A58" s="14">
        <v>42</v>
      </c>
      <c r="B58" s="357">
        <v>729</v>
      </c>
      <c r="C58" s="358">
        <v>370</v>
      </c>
      <c r="D58" s="358">
        <v>359</v>
      </c>
      <c r="E58" s="357">
        <v>671</v>
      </c>
      <c r="F58" s="358">
        <v>336</v>
      </c>
      <c r="G58" s="358">
        <v>335</v>
      </c>
      <c r="H58" s="401">
        <v>1.2</v>
      </c>
      <c r="I58" s="17"/>
    </row>
    <row r="59" spans="1:9" ht="12">
      <c r="A59" s="14">
        <v>43</v>
      </c>
      <c r="B59" s="357">
        <v>807</v>
      </c>
      <c r="C59" s="358">
        <v>410</v>
      </c>
      <c r="D59" s="358">
        <v>397</v>
      </c>
      <c r="E59" s="357">
        <v>726</v>
      </c>
      <c r="F59" s="358">
        <v>372</v>
      </c>
      <c r="G59" s="358">
        <v>354</v>
      </c>
      <c r="H59" s="401">
        <v>1.4000000000000001</v>
      </c>
      <c r="I59" s="17"/>
    </row>
    <row r="60" spans="1:9" ht="12">
      <c r="A60" s="14">
        <v>44</v>
      </c>
      <c r="B60" s="357">
        <v>769</v>
      </c>
      <c r="C60" s="358">
        <v>403</v>
      </c>
      <c r="D60" s="358">
        <v>366</v>
      </c>
      <c r="E60" s="357">
        <v>800</v>
      </c>
      <c r="F60" s="358">
        <v>404</v>
      </c>
      <c r="G60" s="358">
        <v>396</v>
      </c>
      <c r="H60" s="401">
        <v>1.3</v>
      </c>
      <c r="I60" s="17"/>
    </row>
    <row r="61" spans="1:9" ht="12">
      <c r="A61" s="14" t="s">
        <v>492</v>
      </c>
      <c r="B61" s="355">
        <v>4483</v>
      </c>
      <c r="C61" s="356">
        <v>2228</v>
      </c>
      <c r="D61" s="356">
        <v>2255</v>
      </c>
      <c r="E61" s="355">
        <v>4327</v>
      </c>
      <c r="F61" s="356">
        <v>2167</v>
      </c>
      <c r="G61" s="356">
        <v>2160</v>
      </c>
      <c r="H61" s="402">
        <v>7.6</v>
      </c>
      <c r="I61" s="17"/>
    </row>
    <row r="62" spans="1:9" ht="12">
      <c r="A62" s="14">
        <v>45</v>
      </c>
      <c r="B62" s="357">
        <v>872</v>
      </c>
      <c r="C62" s="358">
        <v>438</v>
      </c>
      <c r="D62" s="358">
        <v>434</v>
      </c>
      <c r="E62" s="357">
        <v>769</v>
      </c>
      <c r="F62" s="358">
        <v>404</v>
      </c>
      <c r="G62" s="358">
        <v>365</v>
      </c>
      <c r="H62" s="401">
        <v>1.5</v>
      </c>
      <c r="I62" s="17"/>
    </row>
    <row r="63" spans="1:9" ht="12">
      <c r="A63" s="14">
        <v>46</v>
      </c>
      <c r="B63" s="357">
        <v>882</v>
      </c>
      <c r="C63" s="358">
        <v>432</v>
      </c>
      <c r="D63" s="358">
        <v>450</v>
      </c>
      <c r="E63" s="357">
        <v>869</v>
      </c>
      <c r="F63" s="358">
        <v>434</v>
      </c>
      <c r="G63" s="358">
        <v>435</v>
      </c>
      <c r="H63" s="401">
        <v>1.5</v>
      </c>
      <c r="I63" s="17"/>
    </row>
    <row r="64" spans="1:9" ht="12">
      <c r="A64" s="14">
        <v>47</v>
      </c>
      <c r="B64" s="357">
        <v>886</v>
      </c>
      <c r="C64" s="358">
        <v>444</v>
      </c>
      <c r="D64" s="358">
        <v>442</v>
      </c>
      <c r="E64" s="357">
        <v>877</v>
      </c>
      <c r="F64" s="358">
        <v>427</v>
      </c>
      <c r="G64" s="358">
        <v>450</v>
      </c>
      <c r="H64" s="401">
        <v>1.5</v>
      </c>
      <c r="I64" s="17"/>
    </row>
    <row r="65" spans="1:16" ht="12">
      <c r="A65" s="14">
        <v>48</v>
      </c>
      <c r="B65" s="357">
        <v>930</v>
      </c>
      <c r="C65" s="358">
        <v>455</v>
      </c>
      <c r="D65" s="358">
        <v>475</v>
      </c>
      <c r="E65" s="357">
        <v>888</v>
      </c>
      <c r="F65" s="358">
        <v>450</v>
      </c>
      <c r="G65" s="358">
        <v>438</v>
      </c>
      <c r="H65" s="401">
        <v>1.6</v>
      </c>
    </row>
    <row r="66" spans="1:16" ht="12">
      <c r="A66" s="14">
        <v>49</v>
      </c>
      <c r="B66" s="357">
        <v>913</v>
      </c>
      <c r="C66" s="358">
        <v>459</v>
      </c>
      <c r="D66" s="358">
        <v>454</v>
      </c>
      <c r="E66" s="357">
        <v>924</v>
      </c>
      <c r="F66" s="358">
        <v>452</v>
      </c>
      <c r="G66" s="358">
        <v>472</v>
      </c>
      <c r="H66" s="401">
        <v>1.6</v>
      </c>
    </row>
    <row r="67" spans="1:16" ht="12">
      <c r="A67" s="14" t="s">
        <v>493</v>
      </c>
      <c r="B67" s="355">
        <v>3930</v>
      </c>
      <c r="C67" s="356">
        <v>2013</v>
      </c>
      <c r="D67" s="356">
        <v>1917</v>
      </c>
      <c r="E67" s="355">
        <v>4289</v>
      </c>
      <c r="F67" s="356">
        <v>2177</v>
      </c>
      <c r="G67" s="356">
        <v>2112</v>
      </c>
      <c r="H67" s="402">
        <v>6.7</v>
      </c>
    </row>
    <row r="68" spans="1:16" ht="12">
      <c r="A68" s="14">
        <v>50</v>
      </c>
      <c r="B68" s="357">
        <v>899</v>
      </c>
      <c r="C68" s="358">
        <v>485</v>
      </c>
      <c r="D68" s="358">
        <v>414</v>
      </c>
      <c r="E68" s="357">
        <v>915</v>
      </c>
      <c r="F68" s="358">
        <v>460</v>
      </c>
      <c r="G68" s="358">
        <v>455</v>
      </c>
      <c r="H68" s="401">
        <v>1.5</v>
      </c>
    </row>
    <row r="69" spans="1:16" ht="12">
      <c r="A69" s="14">
        <v>51</v>
      </c>
      <c r="B69" s="357">
        <v>803</v>
      </c>
      <c r="C69" s="358">
        <v>403</v>
      </c>
      <c r="D69" s="358">
        <v>400</v>
      </c>
      <c r="E69" s="357">
        <v>899</v>
      </c>
      <c r="F69" s="358">
        <v>482</v>
      </c>
      <c r="G69" s="358">
        <v>417</v>
      </c>
      <c r="H69" s="401">
        <v>1.4000000000000001</v>
      </c>
    </row>
    <row r="70" spans="1:16" ht="12">
      <c r="A70" s="14">
        <v>52</v>
      </c>
      <c r="B70" s="357">
        <v>838</v>
      </c>
      <c r="C70" s="359">
        <v>420</v>
      </c>
      <c r="D70" s="359">
        <v>418</v>
      </c>
      <c r="E70" s="357">
        <v>808</v>
      </c>
      <c r="F70" s="359">
        <v>406</v>
      </c>
      <c r="G70" s="359">
        <v>402</v>
      </c>
      <c r="H70" s="403">
        <v>1.4000000000000001</v>
      </c>
    </row>
    <row r="71" spans="1:16" ht="12">
      <c r="A71" s="14">
        <v>53</v>
      </c>
      <c r="B71" s="357">
        <v>810</v>
      </c>
      <c r="C71" s="359">
        <v>407</v>
      </c>
      <c r="D71" s="359">
        <v>403</v>
      </c>
      <c r="E71" s="357">
        <v>851</v>
      </c>
      <c r="F71" s="359">
        <v>420</v>
      </c>
      <c r="G71" s="359">
        <v>431</v>
      </c>
      <c r="H71" s="403">
        <v>1.4000000000000001</v>
      </c>
    </row>
    <row r="72" spans="1:16" ht="12">
      <c r="A72" s="14">
        <v>54</v>
      </c>
      <c r="B72" s="357">
        <v>580</v>
      </c>
      <c r="C72" s="359">
        <v>298</v>
      </c>
      <c r="D72" s="359">
        <v>282</v>
      </c>
      <c r="E72" s="357">
        <v>816</v>
      </c>
      <c r="F72" s="359">
        <v>409</v>
      </c>
      <c r="G72" s="359">
        <v>407</v>
      </c>
      <c r="H72" s="403">
        <v>1</v>
      </c>
    </row>
    <row r="73" spans="1:16" ht="12">
      <c r="A73" s="14" t="s">
        <v>494</v>
      </c>
      <c r="B73" s="355">
        <v>3650</v>
      </c>
      <c r="C73" s="360">
        <v>1765</v>
      </c>
      <c r="D73" s="361">
        <v>1885</v>
      </c>
      <c r="E73" s="355">
        <v>3540</v>
      </c>
      <c r="F73" s="356">
        <v>1725</v>
      </c>
      <c r="G73" s="360">
        <v>1815</v>
      </c>
      <c r="H73" s="400">
        <v>6.2</v>
      </c>
      <c r="I73" s="24"/>
      <c r="J73" s="24"/>
      <c r="K73" s="24"/>
      <c r="L73" s="24"/>
      <c r="M73" s="24"/>
      <c r="N73" s="24"/>
      <c r="O73" s="24"/>
      <c r="P73" s="24"/>
    </row>
    <row r="74" spans="1:16" ht="12">
      <c r="A74" s="14">
        <v>55</v>
      </c>
      <c r="B74" s="357">
        <v>847</v>
      </c>
      <c r="C74" s="358">
        <v>409</v>
      </c>
      <c r="D74" s="358">
        <v>438</v>
      </c>
      <c r="E74" s="357">
        <v>584</v>
      </c>
      <c r="F74" s="358">
        <v>299</v>
      </c>
      <c r="G74" s="358">
        <v>285</v>
      </c>
      <c r="H74" s="401">
        <v>1.4000000000000001</v>
      </c>
      <c r="I74" s="24"/>
      <c r="J74" s="24"/>
      <c r="K74" s="24"/>
      <c r="L74" s="24"/>
      <c r="M74" s="24"/>
      <c r="N74" s="24"/>
      <c r="O74" s="24"/>
      <c r="P74" s="24"/>
    </row>
    <row r="75" spans="1:16" ht="12">
      <c r="A75" s="14">
        <v>56</v>
      </c>
      <c r="B75" s="357">
        <v>696</v>
      </c>
      <c r="C75" s="358">
        <v>313</v>
      </c>
      <c r="D75" s="358">
        <v>383</v>
      </c>
      <c r="E75" s="357">
        <v>844</v>
      </c>
      <c r="F75" s="358">
        <v>407</v>
      </c>
      <c r="G75" s="358">
        <v>437</v>
      </c>
      <c r="H75" s="401">
        <v>1.2</v>
      </c>
      <c r="I75" s="24"/>
      <c r="J75" s="24"/>
      <c r="K75" s="24"/>
      <c r="L75" s="24"/>
      <c r="M75" s="24"/>
      <c r="N75" s="24"/>
      <c r="O75" s="24"/>
      <c r="P75" s="24"/>
    </row>
    <row r="76" spans="1:16" ht="12">
      <c r="A76" s="14">
        <v>57</v>
      </c>
      <c r="B76" s="357">
        <v>684</v>
      </c>
      <c r="C76" s="358">
        <v>330</v>
      </c>
      <c r="D76" s="358">
        <v>354</v>
      </c>
      <c r="E76" s="357">
        <v>693</v>
      </c>
      <c r="F76" s="358">
        <v>315</v>
      </c>
      <c r="G76" s="358">
        <v>378</v>
      </c>
      <c r="H76" s="401">
        <v>1.2</v>
      </c>
      <c r="I76" s="24"/>
      <c r="J76" s="24"/>
      <c r="K76" s="24"/>
      <c r="L76" s="24"/>
      <c r="M76" s="24"/>
      <c r="N76" s="24"/>
      <c r="O76" s="24"/>
      <c r="P76" s="24"/>
    </row>
    <row r="77" spans="1:16" ht="12">
      <c r="A77" s="14">
        <v>58</v>
      </c>
      <c r="B77" s="357">
        <v>728</v>
      </c>
      <c r="C77" s="358">
        <v>373</v>
      </c>
      <c r="D77" s="358">
        <v>355</v>
      </c>
      <c r="E77" s="357">
        <v>684</v>
      </c>
      <c r="F77" s="358">
        <v>328</v>
      </c>
      <c r="G77" s="358">
        <v>356</v>
      </c>
      <c r="H77" s="401">
        <v>1.2</v>
      </c>
      <c r="I77" s="24"/>
      <c r="J77" s="24"/>
      <c r="K77" s="24"/>
      <c r="L77" s="24"/>
      <c r="M77" s="24"/>
      <c r="N77" s="24"/>
      <c r="O77" s="24"/>
      <c r="P77" s="24"/>
    </row>
    <row r="78" spans="1:16" ht="12">
      <c r="A78" s="14">
        <v>59</v>
      </c>
      <c r="B78" s="357">
        <v>695</v>
      </c>
      <c r="C78" s="358">
        <v>340</v>
      </c>
      <c r="D78" s="358">
        <v>355</v>
      </c>
      <c r="E78" s="357">
        <v>735</v>
      </c>
      <c r="F78" s="358">
        <v>376</v>
      </c>
      <c r="G78" s="358">
        <v>359</v>
      </c>
      <c r="H78" s="401">
        <v>1.2</v>
      </c>
      <c r="I78" s="24"/>
      <c r="J78" s="24"/>
      <c r="K78" s="24"/>
      <c r="L78" s="24"/>
      <c r="M78" s="24"/>
      <c r="N78" s="24"/>
      <c r="O78" s="24"/>
      <c r="P78" s="24"/>
    </row>
    <row r="79" spans="1:16" ht="12">
      <c r="A79" s="14" t="s">
        <v>495</v>
      </c>
      <c r="B79" s="355">
        <v>3748</v>
      </c>
      <c r="C79" s="356">
        <v>1824</v>
      </c>
      <c r="D79" s="356">
        <v>1924</v>
      </c>
      <c r="E79" s="355">
        <v>3623</v>
      </c>
      <c r="F79" s="356">
        <v>1743</v>
      </c>
      <c r="G79" s="356">
        <v>1880</v>
      </c>
      <c r="H79" s="402">
        <v>6.4</v>
      </c>
      <c r="I79" s="24"/>
      <c r="J79" s="24"/>
      <c r="K79" s="24"/>
      <c r="L79" s="24"/>
      <c r="M79" s="24"/>
      <c r="N79" s="24"/>
      <c r="O79" s="24"/>
      <c r="P79" s="24"/>
    </row>
    <row r="80" spans="1:16" ht="12">
      <c r="A80" s="14">
        <v>60</v>
      </c>
      <c r="B80" s="357">
        <v>718</v>
      </c>
      <c r="C80" s="358">
        <v>340</v>
      </c>
      <c r="D80" s="358">
        <v>378</v>
      </c>
      <c r="E80" s="357">
        <v>693</v>
      </c>
      <c r="F80" s="358">
        <v>340</v>
      </c>
      <c r="G80" s="358">
        <v>353</v>
      </c>
      <c r="H80" s="401">
        <v>1.2</v>
      </c>
      <c r="I80" s="24"/>
      <c r="J80" s="24"/>
      <c r="K80" s="24"/>
      <c r="L80" s="24"/>
      <c r="M80" s="24"/>
      <c r="N80" s="24"/>
      <c r="O80" s="24"/>
      <c r="P80" s="24"/>
    </row>
    <row r="81" spans="1:16" ht="12">
      <c r="A81" s="14">
        <v>61</v>
      </c>
      <c r="B81" s="357">
        <v>722</v>
      </c>
      <c r="C81" s="358">
        <v>349</v>
      </c>
      <c r="D81" s="358">
        <v>373</v>
      </c>
      <c r="E81" s="357">
        <v>720</v>
      </c>
      <c r="F81" s="358">
        <v>344</v>
      </c>
      <c r="G81" s="358">
        <v>376</v>
      </c>
      <c r="H81" s="401">
        <v>1.2</v>
      </c>
      <c r="I81" s="24"/>
      <c r="J81" s="24"/>
      <c r="K81" s="24"/>
      <c r="L81" s="24"/>
      <c r="M81" s="24"/>
      <c r="N81" s="24"/>
      <c r="O81" s="24"/>
      <c r="P81" s="24"/>
    </row>
    <row r="82" spans="1:16" ht="12">
      <c r="A82" s="14">
        <v>62</v>
      </c>
      <c r="B82" s="357">
        <v>757</v>
      </c>
      <c r="C82" s="358">
        <v>365</v>
      </c>
      <c r="D82" s="358">
        <v>392</v>
      </c>
      <c r="E82" s="357">
        <v>720</v>
      </c>
      <c r="F82" s="358">
        <v>347</v>
      </c>
      <c r="G82" s="358">
        <v>373</v>
      </c>
      <c r="H82" s="401">
        <v>1.3</v>
      </c>
      <c r="I82" s="24"/>
      <c r="J82" s="24"/>
      <c r="K82" s="24"/>
      <c r="L82" s="24"/>
      <c r="M82" s="24"/>
      <c r="N82" s="24"/>
      <c r="O82" s="24"/>
      <c r="P82" s="24"/>
    </row>
    <row r="83" spans="1:16" ht="12">
      <c r="A83" s="14">
        <v>63</v>
      </c>
      <c r="B83" s="357">
        <v>738</v>
      </c>
      <c r="C83" s="358">
        <v>352</v>
      </c>
      <c r="D83" s="358">
        <v>386</v>
      </c>
      <c r="E83" s="357">
        <v>757</v>
      </c>
      <c r="F83" s="358">
        <v>364</v>
      </c>
      <c r="G83" s="358">
        <v>393</v>
      </c>
      <c r="H83" s="401">
        <v>1.3</v>
      </c>
      <c r="I83" s="24"/>
      <c r="J83" s="24"/>
      <c r="K83" s="24"/>
      <c r="L83" s="24"/>
      <c r="M83" s="24"/>
      <c r="N83" s="24"/>
      <c r="O83" s="24"/>
      <c r="P83" s="24"/>
    </row>
    <row r="84" spans="1:16" ht="12">
      <c r="A84" s="14">
        <v>64</v>
      </c>
      <c r="B84" s="357">
        <v>813</v>
      </c>
      <c r="C84" s="358">
        <v>418</v>
      </c>
      <c r="D84" s="358">
        <v>395</v>
      </c>
      <c r="E84" s="357">
        <v>733</v>
      </c>
      <c r="F84" s="358">
        <v>348</v>
      </c>
      <c r="G84" s="358">
        <v>385</v>
      </c>
      <c r="H84" s="401">
        <v>1.4000000000000001</v>
      </c>
      <c r="I84" s="24"/>
      <c r="J84" s="24"/>
      <c r="K84" s="24"/>
      <c r="L84" s="24"/>
      <c r="M84" s="24"/>
      <c r="N84" s="24"/>
      <c r="O84" s="24"/>
      <c r="P84" s="24"/>
    </row>
    <row r="85" spans="1:16" ht="12">
      <c r="A85" s="14" t="s">
        <v>496</v>
      </c>
      <c r="B85" s="355">
        <v>4057</v>
      </c>
      <c r="C85" s="356">
        <v>1962</v>
      </c>
      <c r="D85" s="356">
        <v>2095</v>
      </c>
      <c r="E85" s="355">
        <v>3958</v>
      </c>
      <c r="F85" s="356">
        <v>1957</v>
      </c>
      <c r="G85" s="356">
        <v>2001</v>
      </c>
      <c r="H85" s="402">
        <v>6.9</v>
      </c>
      <c r="I85" s="24"/>
      <c r="J85" s="24"/>
      <c r="K85" s="24"/>
      <c r="L85" s="24"/>
      <c r="M85" s="24"/>
      <c r="N85" s="24"/>
      <c r="O85" s="24"/>
      <c r="P85" s="24"/>
    </row>
    <row r="86" spans="1:16" ht="12">
      <c r="A86" s="14">
        <v>65</v>
      </c>
      <c r="B86" s="357">
        <v>798</v>
      </c>
      <c r="C86" s="358">
        <v>409</v>
      </c>
      <c r="D86" s="358">
        <v>389</v>
      </c>
      <c r="E86" s="357">
        <v>811</v>
      </c>
      <c r="F86" s="358">
        <v>418</v>
      </c>
      <c r="G86" s="358">
        <v>393</v>
      </c>
      <c r="H86" s="401">
        <v>1.4000000000000001</v>
      </c>
      <c r="I86" s="24"/>
      <c r="J86" s="24"/>
      <c r="K86" s="24"/>
      <c r="L86" s="24"/>
      <c r="M86" s="24"/>
      <c r="N86" s="24"/>
      <c r="O86" s="24"/>
      <c r="P86" s="24"/>
    </row>
    <row r="87" spans="1:16" ht="12">
      <c r="A87" s="14">
        <v>66</v>
      </c>
      <c r="B87" s="357">
        <v>759</v>
      </c>
      <c r="C87" s="358">
        <v>370</v>
      </c>
      <c r="D87" s="358">
        <v>389</v>
      </c>
      <c r="E87" s="357">
        <v>784</v>
      </c>
      <c r="F87" s="358">
        <v>396</v>
      </c>
      <c r="G87" s="358">
        <v>388</v>
      </c>
      <c r="H87" s="401">
        <v>1.3</v>
      </c>
      <c r="I87" s="24"/>
      <c r="J87" s="24"/>
      <c r="K87" s="24"/>
      <c r="L87" s="24"/>
      <c r="M87" s="24"/>
      <c r="N87" s="24"/>
      <c r="O87" s="24"/>
      <c r="P87" s="24"/>
    </row>
    <row r="88" spans="1:16" ht="12">
      <c r="A88" s="14">
        <v>67</v>
      </c>
      <c r="B88" s="357">
        <v>799</v>
      </c>
      <c r="C88" s="358">
        <v>379</v>
      </c>
      <c r="D88" s="358">
        <v>420</v>
      </c>
      <c r="E88" s="357">
        <v>752</v>
      </c>
      <c r="F88" s="358">
        <v>368</v>
      </c>
      <c r="G88" s="358">
        <v>384</v>
      </c>
      <c r="H88" s="401">
        <v>1.4000000000000001</v>
      </c>
      <c r="I88" s="24"/>
      <c r="J88" s="24"/>
      <c r="K88" s="24"/>
      <c r="L88" s="24"/>
      <c r="M88" s="24"/>
      <c r="N88" s="24"/>
      <c r="O88" s="24"/>
      <c r="P88" s="24"/>
    </row>
    <row r="89" spans="1:16" ht="12">
      <c r="A89" s="14">
        <v>68</v>
      </c>
      <c r="B89" s="357">
        <v>821</v>
      </c>
      <c r="C89" s="358">
        <v>401</v>
      </c>
      <c r="D89" s="358">
        <v>420</v>
      </c>
      <c r="E89" s="357">
        <v>796</v>
      </c>
      <c r="F89" s="358">
        <v>376</v>
      </c>
      <c r="G89" s="358">
        <v>420</v>
      </c>
      <c r="H89" s="401">
        <v>1.4000000000000001</v>
      </c>
      <c r="I89" s="24"/>
      <c r="J89" s="24"/>
      <c r="K89" s="24"/>
      <c r="L89" s="24"/>
      <c r="M89" s="24"/>
      <c r="N89" s="24"/>
      <c r="O89" s="24"/>
      <c r="P89" s="24"/>
    </row>
    <row r="90" spans="1:16" ht="12">
      <c r="A90" s="14">
        <v>69</v>
      </c>
      <c r="B90" s="357">
        <v>880</v>
      </c>
      <c r="C90" s="358">
        <v>403</v>
      </c>
      <c r="D90" s="358">
        <v>477</v>
      </c>
      <c r="E90" s="357">
        <v>815</v>
      </c>
      <c r="F90" s="358">
        <v>399</v>
      </c>
      <c r="G90" s="358">
        <v>416</v>
      </c>
      <c r="H90" s="401">
        <v>1.5</v>
      </c>
      <c r="I90" s="24"/>
      <c r="J90" s="24"/>
      <c r="K90" s="24"/>
      <c r="L90" s="24"/>
      <c r="M90" s="24"/>
      <c r="N90" s="24"/>
      <c r="O90" s="24"/>
      <c r="P90" s="24"/>
    </row>
    <row r="91" spans="1:16" ht="12">
      <c r="A91" s="14" t="s">
        <v>497</v>
      </c>
      <c r="B91" s="355">
        <v>4684</v>
      </c>
      <c r="C91" s="356">
        <v>2282</v>
      </c>
      <c r="D91" s="356">
        <v>2402</v>
      </c>
      <c r="E91" s="355">
        <v>4874</v>
      </c>
      <c r="F91" s="356">
        <v>2311</v>
      </c>
      <c r="G91" s="356">
        <v>2563</v>
      </c>
      <c r="H91" s="402">
        <v>8</v>
      </c>
      <c r="I91" s="24"/>
      <c r="J91" s="24"/>
      <c r="K91" s="24"/>
      <c r="L91" s="24"/>
      <c r="M91" s="24"/>
      <c r="N91" s="24"/>
      <c r="O91" s="24"/>
      <c r="P91" s="24"/>
    </row>
    <row r="92" spans="1:16" ht="12">
      <c r="A92" s="14">
        <v>70</v>
      </c>
      <c r="B92" s="357">
        <v>946</v>
      </c>
      <c r="C92" s="358">
        <v>444</v>
      </c>
      <c r="D92" s="358">
        <v>502</v>
      </c>
      <c r="E92" s="357">
        <v>876</v>
      </c>
      <c r="F92" s="358">
        <v>397</v>
      </c>
      <c r="G92" s="358">
        <v>479</v>
      </c>
      <c r="H92" s="401">
        <v>1.6</v>
      </c>
      <c r="I92" s="24"/>
      <c r="J92" s="24"/>
      <c r="K92" s="24"/>
      <c r="L92" s="24"/>
      <c r="M92" s="24"/>
      <c r="N92" s="24"/>
      <c r="O92" s="24"/>
      <c r="P92" s="24"/>
    </row>
    <row r="93" spans="1:16" ht="12">
      <c r="A93" s="14">
        <v>71</v>
      </c>
      <c r="B93" s="357">
        <v>1033</v>
      </c>
      <c r="C93" s="358">
        <v>494</v>
      </c>
      <c r="D93" s="358">
        <v>539</v>
      </c>
      <c r="E93" s="357">
        <v>940</v>
      </c>
      <c r="F93" s="358">
        <v>441</v>
      </c>
      <c r="G93" s="358">
        <v>499</v>
      </c>
      <c r="H93" s="401">
        <v>1.7999999999999998</v>
      </c>
      <c r="I93" s="24"/>
      <c r="J93" s="24"/>
      <c r="K93" s="24"/>
      <c r="L93" s="24"/>
      <c r="M93" s="24"/>
      <c r="N93" s="24"/>
      <c r="O93" s="24"/>
      <c r="P93" s="24"/>
    </row>
    <row r="94" spans="1:16" ht="12">
      <c r="A94" s="14">
        <v>72</v>
      </c>
      <c r="B94" s="357">
        <v>1060</v>
      </c>
      <c r="C94" s="358">
        <v>497</v>
      </c>
      <c r="D94" s="358">
        <v>563</v>
      </c>
      <c r="E94" s="357">
        <v>1021</v>
      </c>
      <c r="F94" s="358">
        <v>486</v>
      </c>
      <c r="G94" s="358">
        <v>535</v>
      </c>
      <c r="H94" s="401">
        <v>1.7999999999999998</v>
      </c>
      <c r="I94" s="24"/>
      <c r="J94" s="24"/>
      <c r="K94" s="24"/>
      <c r="L94" s="24"/>
      <c r="M94" s="24"/>
      <c r="N94" s="24"/>
      <c r="O94" s="24"/>
      <c r="P94" s="24"/>
    </row>
    <row r="95" spans="1:16" ht="12">
      <c r="A95" s="14">
        <v>73</v>
      </c>
      <c r="B95" s="357">
        <v>1002</v>
      </c>
      <c r="C95" s="358">
        <v>513</v>
      </c>
      <c r="D95" s="358">
        <v>489</v>
      </c>
      <c r="E95" s="357">
        <v>1054</v>
      </c>
      <c r="F95" s="358">
        <v>488</v>
      </c>
      <c r="G95" s="358">
        <v>566</v>
      </c>
      <c r="H95" s="401">
        <v>1.7000000000000002</v>
      </c>
      <c r="I95" s="24"/>
      <c r="J95" s="24"/>
      <c r="K95" s="24"/>
      <c r="L95" s="24"/>
      <c r="M95" s="24"/>
      <c r="N95" s="24"/>
      <c r="O95" s="24"/>
      <c r="P95" s="24"/>
    </row>
    <row r="96" spans="1:16" ht="12">
      <c r="A96" s="14">
        <v>74</v>
      </c>
      <c r="B96" s="357">
        <v>643</v>
      </c>
      <c r="C96" s="358">
        <v>334</v>
      </c>
      <c r="D96" s="358">
        <v>309</v>
      </c>
      <c r="E96" s="357">
        <v>983</v>
      </c>
      <c r="F96" s="358">
        <v>499</v>
      </c>
      <c r="G96" s="358">
        <v>484</v>
      </c>
      <c r="H96" s="401">
        <v>1.0999999999999999</v>
      </c>
      <c r="I96" s="24"/>
      <c r="J96" s="24"/>
      <c r="K96" s="24"/>
      <c r="L96" s="24"/>
      <c r="M96" s="24"/>
      <c r="N96" s="24"/>
      <c r="O96" s="24"/>
      <c r="P96" s="24"/>
    </row>
    <row r="97" spans="1:16" ht="12">
      <c r="A97" s="14" t="s">
        <v>498</v>
      </c>
      <c r="B97" s="355">
        <v>3964</v>
      </c>
      <c r="C97" s="356">
        <v>1787</v>
      </c>
      <c r="D97" s="356">
        <v>2177</v>
      </c>
      <c r="E97" s="355">
        <v>3804</v>
      </c>
      <c r="F97" s="356">
        <v>1750</v>
      </c>
      <c r="G97" s="356">
        <v>2054</v>
      </c>
      <c r="H97" s="402">
        <v>6.7</v>
      </c>
      <c r="I97" s="24"/>
      <c r="J97" s="24"/>
      <c r="K97" s="24"/>
      <c r="L97" s="24"/>
      <c r="M97" s="24"/>
      <c r="N97" s="24"/>
      <c r="O97" s="24"/>
      <c r="P97" s="24"/>
    </row>
    <row r="98" spans="1:16" ht="12">
      <c r="A98" s="14">
        <v>75</v>
      </c>
      <c r="B98" s="357">
        <v>696</v>
      </c>
      <c r="C98" s="358">
        <v>319</v>
      </c>
      <c r="D98" s="358">
        <v>377</v>
      </c>
      <c r="E98" s="357">
        <v>632</v>
      </c>
      <c r="F98" s="358">
        <v>326</v>
      </c>
      <c r="G98" s="358">
        <v>306</v>
      </c>
      <c r="H98" s="401">
        <v>1.2</v>
      </c>
      <c r="I98" s="24"/>
      <c r="J98" s="24"/>
      <c r="K98" s="24"/>
      <c r="L98" s="24"/>
      <c r="M98" s="24"/>
      <c r="N98" s="24"/>
      <c r="O98" s="24"/>
      <c r="P98" s="24"/>
    </row>
    <row r="99" spans="1:16" ht="12">
      <c r="A99" s="14">
        <v>76</v>
      </c>
      <c r="B99" s="357">
        <v>871</v>
      </c>
      <c r="C99" s="358">
        <v>398</v>
      </c>
      <c r="D99" s="358">
        <v>473</v>
      </c>
      <c r="E99" s="357">
        <v>686</v>
      </c>
      <c r="F99" s="358">
        <v>312</v>
      </c>
      <c r="G99" s="358">
        <v>374</v>
      </c>
      <c r="H99" s="401">
        <v>1.5</v>
      </c>
      <c r="I99" s="24"/>
      <c r="J99" s="24"/>
      <c r="K99" s="24"/>
      <c r="L99" s="24"/>
      <c r="M99" s="24"/>
      <c r="N99" s="24"/>
      <c r="O99" s="24"/>
      <c r="P99" s="24"/>
    </row>
    <row r="100" spans="1:16" ht="12">
      <c r="A100" s="14">
        <v>77</v>
      </c>
      <c r="B100" s="357">
        <v>849</v>
      </c>
      <c r="C100" s="358">
        <v>385</v>
      </c>
      <c r="D100" s="358">
        <v>464</v>
      </c>
      <c r="E100" s="357">
        <v>854</v>
      </c>
      <c r="F100" s="358">
        <v>386</v>
      </c>
      <c r="G100" s="358">
        <v>468</v>
      </c>
      <c r="H100" s="401">
        <v>1.4000000000000001</v>
      </c>
      <c r="I100" s="24"/>
      <c r="J100" s="24"/>
      <c r="K100" s="24"/>
      <c r="L100" s="24"/>
      <c r="M100" s="24"/>
      <c r="N100" s="24"/>
      <c r="O100" s="24"/>
      <c r="P100" s="24"/>
    </row>
    <row r="101" spans="1:16" ht="12">
      <c r="A101" s="14">
        <v>78</v>
      </c>
      <c r="B101" s="357">
        <v>825</v>
      </c>
      <c r="C101" s="358">
        <v>367</v>
      </c>
      <c r="D101" s="358">
        <v>458</v>
      </c>
      <c r="E101" s="357">
        <v>825</v>
      </c>
      <c r="F101" s="358">
        <v>368</v>
      </c>
      <c r="G101" s="358">
        <v>457</v>
      </c>
      <c r="H101" s="401">
        <v>1.4000000000000001</v>
      </c>
      <c r="I101" s="24"/>
      <c r="J101" s="24"/>
      <c r="K101" s="24"/>
      <c r="L101" s="24"/>
      <c r="M101" s="24"/>
      <c r="N101" s="24"/>
      <c r="O101" s="24"/>
      <c r="P101" s="24"/>
    </row>
    <row r="102" spans="1:16" ht="12">
      <c r="A102" s="14">
        <v>79</v>
      </c>
      <c r="B102" s="357">
        <v>723</v>
      </c>
      <c r="C102" s="358">
        <v>318</v>
      </c>
      <c r="D102" s="358">
        <v>405</v>
      </c>
      <c r="E102" s="357">
        <v>807</v>
      </c>
      <c r="F102" s="358">
        <v>358</v>
      </c>
      <c r="G102" s="358">
        <v>449</v>
      </c>
      <c r="H102" s="401">
        <v>1.2</v>
      </c>
      <c r="I102" s="24"/>
      <c r="J102" s="24"/>
      <c r="K102" s="24"/>
      <c r="L102" s="24"/>
      <c r="M102" s="24"/>
      <c r="N102" s="24"/>
      <c r="O102" s="24"/>
      <c r="P102" s="24"/>
    </row>
    <row r="103" spans="1:16" ht="12">
      <c r="A103" s="14" t="s">
        <v>499</v>
      </c>
      <c r="B103" s="355">
        <v>2959</v>
      </c>
      <c r="C103" s="356">
        <v>1285</v>
      </c>
      <c r="D103" s="356">
        <v>1674</v>
      </c>
      <c r="E103" s="355">
        <v>3048</v>
      </c>
      <c r="F103" s="356">
        <v>1320</v>
      </c>
      <c r="G103" s="356">
        <v>1728</v>
      </c>
      <c r="H103" s="402">
        <v>5</v>
      </c>
      <c r="I103" s="24"/>
      <c r="J103" s="24"/>
      <c r="K103" s="24"/>
      <c r="L103" s="24"/>
      <c r="M103" s="24"/>
      <c r="N103" s="24"/>
      <c r="O103" s="24"/>
      <c r="P103" s="24"/>
    </row>
    <row r="104" spans="1:16" ht="12">
      <c r="A104" s="14">
        <v>80</v>
      </c>
      <c r="B104" s="357">
        <v>689</v>
      </c>
      <c r="C104" s="358">
        <v>307</v>
      </c>
      <c r="D104" s="358">
        <v>382</v>
      </c>
      <c r="E104" s="357">
        <v>706</v>
      </c>
      <c r="F104" s="358">
        <v>306</v>
      </c>
      <c r="G104" s="358">
        <v>400</v>
      </c>
      <c r="H104" s="401">
        <v>1.2</v>
      </c>
      <c r="I104" s="24"/>
      <c r="J104" s="24"/>
      <c r="K104" s="24"/>
      <c r="L104" s="24"/>
      <c r="M104" s="24"/>
      <c r="N104" s="24"/>
      <c r="O104" s="24"/>
      <c r="P104" s="24"/>
    </row>
    <row r="105" spans="1:16" ht="12">
      <c r="A105" s="14">
        <v>81</v>
      </c>
      <c r="B105" s="357">
        <v>559</v>
      </c>
      <c r="C105" s="358">
        <v>260</v>
      </c>
      <c r="D105" s="358">
        <v>299</v>
      </c>
      <c r="E105" s="357">
        <v>676</v>
      </c>
      <c r="F105" s="358">
        <v>297</v>
      </c>
      <c r="G105" s="358">
        <v>379</v>
      </c>
      <c r="H105" s="401">
        <v>0.89999999999999991</v>
      </c>
      <c r="I105" s="24"/>
      <c r="J105" s="24"/>
      <c r="K105" s="24"/>
      <c r="L105" s="24"/>
      <c r="M105" s="24"/>
      <c r="N105" s="24"/>
      <c r="O105" s="24"/>
      <c r="P105" s="24"/>
    </row>
    <row r="106" spans="1:16" ht="12">
      <c r="A106" s="14">
        <v>82</v>
      </c>
      <c r="B106" s="357">
        <v>617</v>
      </c>
      <c r="C106" s="358">
        <v>253</v>
      </c>
      <c r="D106" s="358">
        <v>364</v>
      </c>
      <c r="E106" s="357">
        <v>547</v>
      </c>
      <c r="F106" s="358">
        <v>252</v>
      </c>
      <c r="G106" s="358">
        <v>295</v>
      </c>
      <c r="H106" s="401">
        <v>1</v>
      </c>
      <c r="I106" s="24"/>
      <c r="J106" s="24"/>
      <c r="K106" s="24"/>
      <c r="L106" s="24"/>
      <c r="M106" s="24"/>
      <c r="N106" s="24"/>
      <c r="O106" s="24"/>
      <c r="P106" s="24"/>
    </row>
    <row r="107" spans="1:16" ht="12">
      <c r="A107" s="14">
        <v>83</v>
      </c>
      <c r="B107" s="357">
        <v>556</v>
      </c>
      <c r="C107" s="358">
        <v>246</v>
      </c>
      <c r="D107" s="358">
        <v>310</v>
      </c>
      <c r="E107" s="357">
        <v>595</v>
      </c>
      <c r="F107" s="358">
        <v>241</v>
      </c>
      <c r="G107" s="358">
        <v>354</v>
      </c>
      <c r="H107" s="401">
        <v>0.89999999999999991</v>
      </c>
      <c r="I107" s="24"/>
      <c r="J107" s="24"/>
      <c r="K107" s="24"/>
      <c r="L107" s="24"/>
      <c r="M107" s="24"/>
      <c r="N107" s="24"/>
      <c r="O107" s="24"/>
      <c r="P107" s="24"/>
    </row>
    <row r="108" spans="1:16" ht="12">
      <c r="A108" s="14">
        <v>84</v>
      </c>
      <c r="B108" s="357">
        <v>538</v>
      </c>
      <c r="C108" s="358">
        <v>219</v>
      </c>
      <c r="D108" s="358">
        <v>319</v>
      </c>
      <c r="E108" s="357">
        <v>524</v>
      </c>
      <c r="F108" s="358">
        <v>224</v>
      </c>
      <c r="G108" s="358">
        <v>300</v>
      </c>
      <c r="H108" s="401">
        <v>0.89999999999999991</v>
      </c>
      <c r="I108" s="24"/>
      <c r="J108" s="24"/>
      <c r="K108" s="24"/>
      <c r="L108" s="24"/>
      <c r="M108" s="24"/>
      <c r="N108" s="24"/>
      <c r="O108" s="24"/>
      <c r="P108" s="24"/>
    </row>
    <row r="109" spans="1:16" ht="12">
      <c r="A109" s="14" t="s">
        <v>500</v>
      </c>
      <c r="B109" s="355">
        <v>2227</v>
      </c>
      <c r="C109" s="356">
        <v>796</v>
      </c>
      <c r="D109" s="356">
        <v>1431</v>
      </c>
      <c r="E109" s="355">
        <v>2246</v>
      </c>
      <c r="F109" s="356">
        <v>806</v>
      </c>
      <c r="G109" s="356">
        <v>1440</v>
      </c>
      <c r="H109" s="402">
        <v>3.8</v>
      </c>
      <c r="I109" s="24"/>
      <c r="J109" s="24"/>
      <c r="K109" s="24"/>
      <c r="L109" s="24"/>
      <c r="M109" s="24"/>
      <c r="N109" s="24"/>
      <c r="O109" s="24"/>
      <c r="P109" s="24"/>
    </row>
    <row r="110" spans="1:16" ht="12">
      <c r="A110" s="14">
        <v>85</v>
      </c>
      <c r="B110" s="357">
        <v>540</v>
      </c>
      <c r="C110" s="358">
        <v>204</v>
      </c>
      <c r="D110" s="358">
        <v>336</v>
      </c>
      <c r="E110" s="357">
        <v>519</v>
      </c>
      <c r="F110" s="358">
        <v>209</v>
      </c>
      <c r="G110" s="358">
        <v>310</v>
      </c>
      <c r="H110" s="401">
        <v>0.89999999999999991</v>
      </c>
      <c r="I110" s="24"/>
      <c r="J110" s="24"/>
      <c r="K110" s="24"/>
      <c r="L110" s="24"/>
      <c r="M110" s="24"/>
      <c r="N110" s="24"/>
      <c r="O110" s="24"/>
      <c r="P110" s="24"/>
    </row>
    <row r="111" spans="1:16" ht="12">
      <c r="A111" s="14">
        <v>86</v>
      </c>
      <c r="B111" s="357">
        <v>472</v>
      </c>
      <c r="C111" s="358">
        <v>162</v>
      </c>
      <c r="D111" s="358">
        <v>310</v>
      </c>
      <c r="E111" s="357">
        <v>513</v>
      </c>
      <c r="F111" s="358">
        <v>188</v>
      </c>
      <c r="G111" s="358">
        <v>325</v>
      </c>
      <c r="H111" s="401">
        <v>0.8</v>
      </c>
      <c r="I111" s="24"/>
      <c r="J111" s="24"/>
      <c r="K111" s="24"/>
      <c r="L111" s="24"/>
      <c r="M111" s="24"/>
      <c r="N111" s="24"/>
      <c r="O111" s="24"/>
      <c r="P111" s="24"/>
    </row>
    <row r="112" spans="1:16" ht="12">
      <c r="A112" s="14">
        <v>87</v>
      </c>
      <c r="B112" s="357">
        <v>443</v>
      </c>
      <c r="C112" s="358">
        <v>138</v>
      </c>
      <c r="D112" s="358">
        <v>305</v>
      </c>
      <c r="E112" s="357">
        <v>434</v>
      </c>
      <c r="F112" s="358">
        <v>147</v>
      </c>
      <c r="G112" s="358">
        <v>287</v>
      </c>
      <c r="H112" s="401">
        <v>0.8</v>
      </c>
      <c r="I112" s="24"/>
      <c r="J112" s="24"/>
      <c r="K112" s="24"/>
      <c r="L112" s="24"/>
      <c r="M112" s="24"/>
      <c r="N112" s="24"/>
      <c r="O112" s="24"/>
      <c r="P112" s="24"/>
    </row>
    <row r="113" spans="1:16" ht="12">
      <c r="A113" s="14">
        <v>88</v>
      </c>
      <c r="B113" s="357">
        <v>411</v>
      </c>
      <c r="C113" s="358">
        <v>156</v>
      </c>
      <c r="D113" s="358">
        <v>255</v>
      </c>
      <c r="E113" s="357">
        <v>412</v>
      </c>
      <c r="F113" s="358">
        <v>126</v>
      </c>
      <c r="G113" s="358">
        <v>286</v>
      </c>
      <c r="H113" s="401">
        <v>0.70000000000000007</v>
      </c>
      <c r="I113" s="24"/>
      <c r="J113" s="24"/>
      <c r="K113" s="24"/>
      <c r="L113" s="24"/>
      <c r="M113" s="24"/>
      <c r="N113" s="24"/>
      <c r="O113" s="24"/>
      <c r="P113" s="24"/>
    </row>
    <row r="114" spans="1:16" ht="12">
      <c r="A114" s="14">
        <v>89</v>
      </c>
      <c r="B114" s="357">
        <v>361</v>
      </c>
      <c r="C114" s="358">
        <v>136</v>
      </c>
      <c r="D114" s="358">
        <v>225</v>
      </c>
      <c r="E114" s="357">
        <v>368</v>
      </c>
      <c r="F114" s="358">
        <v>136</v>
      </c>
      <c r="G114" s="358">
        <v>232</v>
      </c>
      <c r="H114" s="401">
        <v>0.6</v>
      </c>
      <c r="I114" s="24"/>
      <c r="J114" s="24"/>
      <c r="K114" s="24"/>
      <c r="L114" s="24"/>
      <c r="M114" s="24"/>
      <c r="N114" s="24"/>
      <c r="O114" s="24"/>
      <c r="P114" s="24"/>
    </row>
    <row r="115" spans="1:16" ht="12">
      <c r="A115" s="14" t="s">
        <v>501</v>
      </c>
      <c r="B115" s="355">
        <v>1291</v>
      </c>
      <c r="C115" s="356">
        <v>358</v>
      </c>
      <c r="D115" s="356">
        <v>933</v>
      </c>
      <c r="E115" s="355">
        <v>1300</v>
      </c>
      <c r="F115" s="356">
        <v>384</v>
      </c>
      <c r="G115" s="356">
        <v>916</v>
      </c>
      <c r="H115" s="402">
        <v>2.1999999999999997</v>
      </c>
      <c r="I115" s="24"/>
      <c r="J115" s="24"/>
      <c r="K115" s="24"/>
      <c r="L115" s="24"/>
      <c r="M115" s="24"/>
      <c r="N115" s="24"/>
      <c r="O115" s="24"/>
      <c r="P115" s="24"/>
    </row>
    <row r="116" spans="1:16" ht="12">
      <c r="A116" s="14">
        <v>90</v>
      </c>
      <c r="B116" s="357">
        <v>337</v>
      </c>
      <c r="C116" s="358">
        <v>98</v>
      </c>
      <c r="D116" s="358">
        <v>239</v>
      </c>
      <c r="E116" s="357">
        <v>318</v>
      </c>
      <c r="F116" s="358">
        <v>118</v>
      </c>
      <c r="G116" s="358">
        <v>200</v>
      </c>
      <c r="H116" s="401">
        <v>0.6</v>
      </c>
      <c r="I116" s="24"/>
      <c r="J116" s="24"/>
      <c r="K116" s="24"/>
      <c r="L116" s="24"/>
      <c r="M116" s="24"/>
      <c r="N116" s="24"/>
      <c r="O116" s="24"/>
      <c r="P116" s="24"/>
    </row>
    <row r="117" spans="1:16" ht="12">
      <c r="A117" s="14">
        <v>91</v>
      </c>
      <c r="B117" s="357">
        <v>327</v>
      </c>
      <c r="C117" s="358">
        <v>92</v>
      </c>
      <c r="D117" s="358">
        <v>235</v>
      </c>
      <c r="E117" s="357">
        <v>296</v>
      </c>
      <c r="F117" s="358">
        <v>82</v>
      </c>
      <c r="G117" s="358">
        <v>214</v>
      </c>
      <c r="H117" s="401">
        <v>0.6</v>
      </c>
      <c r="I117" s="24"/>
      <c r="J117" s="24"/>
      <c r="K117" s="24"/>
      <c r="L117" s="24"/>
      <c r="M117" s="24"/>
      <c r="N117" s="24"/>
      <c r="O117" s="24"/>
      <c r="P117" s="24"/>
    </row>
    <row r="118" spans="1:16" ht="12">
      <c r="A118" s="14">
        <v>92</v>
      </c>
      <c r="B118" s="357">
        <v>244</v>
      </c>
      <c r="C118" s="358">
        <v>76</v>
      </c>
      <c r="D118" s="358">
        <v>168</v>
      </c>
      <c r="E118" s="357">
        <v>285</v>
      </c>
      <c r="F118" s="358">
        <v>75</v>
      </c>
      <c r="G118" s="358">
        <v>210</v>
      </c>
      <c r="H118" s="401">
        <v>0.4</v>
      </c>
      <c r="I118" s="24"/>
      <c r="J118" s="24"/>
      <c r="K118" s="24"/>
      <c r="L118" s="24"/>
      <c r="M118" s="24"/>
      <c r="N118" s="24"/>
      <c r="O118" s="24"/>
      <c r="P118" s="24"/>
    </row>
    <row r="119" spans="1:16" ht="12">
      <c r="A119" s="14">
        <v>93</v>
      </c>
      <c r="B119" s="357">
        <v>217</v>
      </c>
      <c r="C119" s="358">
        <v>57</v>
      </c>
      <c r="D119" s="358">
        <v>160</v>
      </c>
      <c r="E119" s="357">
        <v>213</v>
      </c>
      <c r="F119" s="358">
        <v>62</v>
      </c>
      <c r="G119" s="358">
        <v>151</v>
      </c>
      <c r="H119" s="401">
        <v>0.4</v>
      </c>
      <c r="I119" s="24"/>
      <c r="J119" s="24"/>
      <c r="K119" s="24"/>
      <c r="L119" s="24"/>
      <c r="M119" s="24"/>
      <c r="N119" s="24"/>
      <c r="O119" s="24"/>
      <c r="P119" s="24"/>
    </row>
    <row r="120" spans="1:16" ht="12">
      <c r="A120" s="14">
        <v>94</v>
      </c>
      <c r="B120" s="357">
        <v>166</v>
      </c>
      <c r="C120" s="358">
        <v>35</v>
      </c>
      <c r="D120" s="358">
        <v>131</v>
      </c>
      <c r="E120" s="357">
        <v>188</v>
      </c>
      <c r="F120" s="358">
        <v>47</v>
      </c>
      <c r="G120" s="358">
        <v>141</v>
      </c>
      <c r="H120" s="401">
        <v>0.3</v>
      </c>
      <c r="I120" s="24"/>
      <c r="J120" s="24"/>
      <c r="K120" s="24"/>
      <c r="L120" s="24"/>
      <c r="M120" s="24"/>
      <c r="N120" s="24"/>
      <c r="O120" s="24"/>
      <c r="P120" s="24"/>
    </row>
    <row r="121" spans="1:16" ht="12">
      <c r="A121" s="14" t="s">
        <v>502</v>
      </c>
      <c r="B121" s="355">
        <v>388</v>
      </c>
      <c r="C121" s="356">
        <v>84</v>
      </c>
      <c r="D121" s="356">
        <v>304</v>
      </c>
      <c r="E121" s="355">
        <v>401</v>
      </c>
      <c r="F121" s="356">
        <v>85</v>
      </c>
      <c r="G121" s="356">
        <v>316</v>
      </c>
      <c r="H121" s="402">
        <v>0.70000000000000007</v>
      </c>
      <c r="I121" s="24"/>
      <c r="J121" s="24"/>
      <c r="K121" s="24"/>
      <c r="L121" s="24"/>
      <c r="M121" s="24"/>
      <c r="N121" s="24"/>
      <c r="O121" s="24"/>
      <c r="P121" s="24"/>
    </row>
    <row r="122" spans="1:16" ht="12">
      <c r="A122" s="14">
        <v>95</v>
      </c>
      <c r="B122" s="357">
        <v>124</v>
      </c>
      <c r="C122" s="358">
        <v>29</v>
      </c>
      <c r="D122" s="358">
        <v>95</v>
      </c>
      <c r="E122" s="357">
        <v>139</v>
      </c>
      <c r="F122" s="358">
        <v>25</v>
      </c>
      <c r="G122" s="358">
        <v>114</v>
      </c>
      <c r="H122" s="401">
        <v>0.2</v>
      </c>
      <c r="I122" s="24"/>
      <c r="J122" s="24"/>
      <c r="K122" s="24"/>
      <c r="L122" s="24"/>
      <c r="M122" s="24"/>
      <c r="N122" s="24"/>
      <c r="O122" s="24"/>
      <c r="P122" s="24"/>
    </row>
    <row r="123" spans="1:16" ht="12">
      <c r="A123" s="14">
        <v>96</v>
      </c>
      <c r="B123" s="357">
        <v>94</v>
      </c>
      <c r="C123" s="358">
        <v>18</v>
      </c>
      <c r="D123" s="358">
        <v>76</v>
      </c>
      <c r="E123" s="357">
        <v>98</v>
      </c>
      <c r="F123" s="358">
        <v>23</v>
      </c>
      <c r="G123" s="358">
        <v>75</v>
      </c>
      <c r="H123" s="401">
        <v>0.2</v>
      </c>
      <c r="I123" s="24"/>
      <c r="J123" s="24"/>
      <c r="K123" s="24"/>
      <c r="L123" s="24"/>
      <c r="M123" s="24"/>
      <c r="N123" s="24"/>
      <c r="O123" s="24"/>
      <c r="P123" s="24"/>
    </row>
    <row r="124" spans="1:16" ht="12">
      <c r="A124" s="14">
        <v>97</v>
      </c>
      <c r="B124" s="357">
        <v>85</v>
      </c>
      <c r="C124" s="358">
        <v>24</v>
      </c>
      <c r="D124" s="358">
        <v>61</v>
      </c>
      <c r="E124" s="357">
        <v>70</v>
      </c>
      <c r="F124" s="358">
        <v>13</v>
      </c>
      <c r="G124" s="358">
        <v>57</v>
      </c>
      <c r="H124" s="404">
        <v>0.1</v>
      </c>
      <c r="I124" s="24"/>
      <c r="J124" s="24"/>
      <c r="K124" s="24"/>
      <c r="L124" s="24"/>
      <c r="M124" s="24"/>
      <c r="N124" s="24"/>
      <c r="O124" s="24"/>
      <c r="P124" s="24"/>
    </row>
    <row r="125" spans="1:16" ht="12">
      <c r="A125" s="14">
        <v>98</v>
      </c>
      <c r="B125" s="357">
        <v>49</v>
      </c>
      <c r="C125" s="358">
        <v>10</v>
      </c>
      <c r="D125" s="358">
        <v>39</v>
      </c>
      <c r="E125" s="357">
        <v>60</v>
      </c>
      <c r="F125" s="358">
        <v>15</v>
      </c>
      <c r="G125" s="358">
        <v>45</v>
      </c>
      <c r="H125" s="404">
        <v>0.1</v>
      </c>
      <c r="I125" s="24"/>
      <c r="J125" s="24"/>
      <c r="K125" s="24"/>
      <c r="L125" s="24"/>
      <c r="M125" s="24"/>
      <c r="N125" s="24"/>
      <c r="O125" s="24"/>
      <c r="P125" s="24"/>
    </row>
    <row r="126" spans="1:16" ht="12">
      <c r="A126" s="14">
        <v>99</v>
      </c>
      <c r="B126" s="357">
        <v>36</v>
      </c>
      <c r="C126" s="358">
        <v>3</v>
      </c>
      <c r="D126" s="358">
        <v>33</v>
      </c>
      <c r="E126" s="357">
        <v>34</v>
      </c>
      <c r="F126" s="358">
        <v>9</v>
      </c>
      <c r="G126" s="358">
        <v>25</v>
      </c>
      <c r="H126" s="405">
        <v>0.1</v>
      </c>
      <c r="I126" s="24"/>
      <c r="J126" s="24"/>
      <c r="K126" s="24"/>
      <c r="L126" s="24"/>
      <c r="M126" s="24"/>
      <c r="N126" s="24"/>
      <c r="O126" s="24"/>
      <c r="P126" s="24"/>
    </row>
    <row r="127" spans="1:16" ht="12">
      <c r="A127" s="14" t="s">
        <v>7</v>
      </c>
      <c r="B127" s="355">
        <v>58</v>
      </c>
      <c r="C127" s="356">
        <v>8</v>
      </c>
      <c r="D127" s="356">
        <v>50</v>
      </c>
      <c r="E127" s="355">
        <v>70</v>
      </c>
      <c r="F127" s="356">
        <v>6</v>
      </c>
      <c r="G127" s="356">
        <v>64</v>
      </c>
      <c r="H127" s="406">
        <v>0.1</v>
      </c>
      <c r="I127" s="24"/>
      <c r="J127" s="24"/>
      <c r="K127" s="24"/>
      <c r="L127" s="24"/>
      <c r="M127" s="24"/>
      <c r="N127" s="24"/>
      <c r="O127" s="24"/>
      <c r="P127" s="24"/>
    </row>
    <row r="128" spans="1:16" ht="12">
      <c r="A128" s="14" t="s">
        <v>8</v>
      </c>
      <c r="B128" s="355">
        <v>317</v>
      </c>
      <c r="C128" s="356">
        <v>150</v>
      </c>
      <c r="D128" s="356">
        <v>167</v>
      </c>
      <c r="E128" s="355">
        <v>317</v>
      </c>
      <c r="F128" s="356">
        <v>150</v>
      </c>
      <c r="G128" s="356">
        <v>167</v>
      </c>
      <c r="H128" s="406">
        <v>0.5</v>
      </c>
      <c r="I128" s="24"/>
      <c r="J128" s="24"/>
      <c r="K128" s="24"/>
      <c r="L128" s="24"/>
      <c r="M128" s="24"/>
      <c r="N128" s="24"/>
      <c r="O128" s="24"/>
      <c r="P128" s="24"/>
    </row>
    <row r="129" spans="1:16" ht="12">
      <c r="A129" s="35"/>
      <c r="B129" s="362"/>
      <c r="C129" s="363"/>
      <c r="D129" s="363"/>
      <c r="E129" s="362"/>
      <c r="F129" s="363"/>
      <c r="G129" s="363"/>
      <c r="H129" s="364"/>
      <c r="J129" s="25"/>
      <c r="K129" s="25"/>
      <c r="L129" s="25"/>
      <c r="M129" s="25"/>
      <c r="N129" s="25"/>
      <c r="O129" s="25"/>
      <c r="P129" s="26"/>
    </row>
    <row r="130" spans="1:16" ht="12">
      <c r="A130" s="1"/>
      <c r="B130" s="1"/>
      <c r="C130" s="1"/>
      <c r="D130" s="1"/>
      <c r="E130" s="1"/>
      <c r="F130" s="1"/>
      <c r="G130" s="1"/>
      <c r="H130" s="52" t="s">
        <v>583</v>
      </c>
      <c r="J130" s="25"/>
      <c r="K130" s="25"/>
      <c r="L130" s="25"/>
      <c r="M130" s="25"/>
      <c r="N130" s="25"/>
      <c r="O130" s="25"/>
      <c r="P130" s="26"/>
    </row>
    <row r="131" spans="1:16">
      <c r="B131" s="25"/>
      <c r="C131" s="25"/>
      <c r="D131" s="25"/>
      <c r="E131" s="25"/>
      <c r="F131" s="25"/>
      <c r="G131" s="25"/>
      <c r="H131" s="26"/>
      <c r="J131" s="25"/>
      <c r="K131" s="25"/>
      <c r="L131" s="25"/>
      <c r="M131" s="25"/>
      <c r="N131" s="25"/>
      <c r="O131" s="25"/>
      <c r="P131" s="26"/>
    </row>
    <row r="132" spans="1:16">
      <c r="A132" s="17"/>
      <c r="B132" s="25"/>
      <c r="C132" s="25"/>
      <c r="D132" s="25"/>
      <c r="E132" s="25"/>
      <c r="F132" s="25"/>
      <c r="G132" s="25"/>
      <c r="H132" s="26"/>
      <c r="J132" s="25"/>
      <c r="K132" s="25"/>
      <c r="L132" s="25"/>
      <c r="M132" s="25"/>
      <c r="N132" s="25"/>
      <c r="O132" s="25"/>
      <c r="P132" s="26"/>
    </row>
    <row r="133" spans="1:16">
      <c r="A133" s="17"/>
      <c r="B133" s="25"/>
      <c r="C133" s="25"/>
      <c r="D133" s="25"/>
      <c r="E133" s="25"/>
      <c r="F133" s="25"/>
      <c r="G133" s="25"/>
      <c r="H133" s="26"/>
      <c r="J133" s="25"/>
      <c r="K133" s="25"/>
      <c r="L133" s="25"/>
      <c r="M133" s="25"/>
      <c r="N133" s="25"/>
      <c r="O133" s="25"/>
      <c r="P133" s="26"/>
    </row>
    <row r="134" spans="1:16">
      <c r="A134" s="17"/>
      <c r="B134" s="25"/>
      <c r="C134" s="25"/>
      <c r="D134" s="25"/>
      <c r="E134" s="25"/>
      <c r="F134" s="25"/>
      <c r="G134" s="25"/>
      <c r="H134" s="26"/>
      <c r="J134" s="25"/>
      <c r="K134" s="25"/>
      <c r="L134" s="25"/>
      <c r="M134" s="25"/>
      <c r="N134" s="25"/>
      <c r="O134" s="25"/>
      <c r="P134" s="26"/>
    </row>
    <row r="135" spans="1:16">
      <c r="A135" s="17"/>
      <c r="B135" s="25"/>
      <c r="C135" s="25"/>
      <c r="D135" s="25"/>
      <c r="E135" s="25"/>
      <c r="F135" s="25"/>
      <c r="G135" s="25"/>
      <c r="H135" s="26"/>
      <c r="J135" s="25"/>
      <c r="K135" s="25"/>
      <c r="L135" s="25"/>
      <c r="M135" s="25"/>
      <c r="N135" s="25"/>
      <c r="O135" s="25"/>
      <c r="P135" s="26"/>
    </row>
    <row r="136" spans="1:16">
      <c r="A136" s="17"/>
      <c r="B136" s="25"/>
      <c r="C136" s="25"/>
      <c r="D136" s="27"/>
      <c r="E136" s="25"/>
      <c r="F136" s="25"/>
      <c r="G136" s="27"/>
      <c r="H136" s="26"/>
      <c r="J136" s="25"/>
      <c r="K136" s="25"/>
      <c r="L136" s="27"/>
      <c r="M136" s="25"/>
      <c r="N136" s="25"/>
      <c r="O136" s="27"/>
      <c r="P136" s="26"/>
    </row>
    <row r="137" spans="1:16">
      <c r="A137" s="17"/>
      <c r="B137" s="25"/>
      <c r="C137" s="25"/>
      <c r="D137" s="25"/>
      <c r="E137" s="25"/>
      <c r="F137" s="25"/>
      <c r="G137" s="25"/>
      <c r="H137" s="26"/>
      <c r="J137" s="25"/>
      <c r="K137" s="25"/>
      <c r="L137" s="25"/>
      <c r="M137" s="25"/>
      <c r="N137" s="25"/>
      <c r="O137" s="25"/>
      <c r="P137" s="26"/>
    </row>
    <row r="138" spans="1:16">
      <c r="A138" s="17"/>
      <c r="B138" s="25"/>
      <c r="C138" s="25"/>
      <c r="D138" s="25"/>
      <c r="E138" s="25"/>
      <c r="F138" s="25"/>
      <c r="G138" s="25"/>
      <c r="H138" s="26"/>
      <c r="J138" s="25"/>
      <c r="K138" s="25"/>
      <c r="L138" s="25"/>
      <c r="M138" s="25"/>
      <c r="N138" s="25"/>
      <c r="O138" s="25"/>
      <c r="P138" s="26"/>
    </row>
    <row r="139" spans="1:16">
      <c r="A139" s="17"/>
      <c r="B139" s="25"/>
      <c r="C139" s="25"/>
      <c r="D139" s="25"/>
      <c r="E139" s="25"/>
      <c r="F139" s="25"/>
      <c r="G139" s="25"/>
      <c r="H139" s="26"/>
      <c r="J139" s="25"/>
      <c r="K139" s="25"/>
      <c r="L139" s="25"/>
      <c r="M139" s="25"/>
      <c r="N139" s="25"/>
      <c r="O139" s="25"/>
      <c r="P139" s="26"/>
    </row>
    <row r="140" spans="1:16">
      <c r="A140" s="17"/>
      <c r="B140" s="25"/>
      <c r="C140" s="25"/>
      <c r="D140" s="25"/>
      <c r="E140" s="25"/>
      <c r="F140" s="25"/>
      <c r="G140" s="25"/>
      <c r="H140" s="26"/>
      <c r="J140" s="25"/>
      <c r="K140" s="25"/>
      <c r="L140" s="25"/>
      <c r="M140" s="25"/>
      <c r="N140" s="25"/>
      <c r="O140" s="25"/>
      <c r="P140" s="26"/>
    </row>
    <row r="141" spans="1:16">
      <c r="A141" s="17"/>
      <c r="B141" s="25"/>
      <c r="C141" s="25"/>
      <c r="D141" s="25"/>
      <c r="E141" s="25"/>
      <c r="F141" s="25"/>
      <c r="G141" s="25"/>
      <c r="H141" s="26"/>
      <c r="J141" s="25"/>
      <c r="K141" s="25"/>
      <c r="L141" s="25"/>
      <c r="M141" s="25"/>
      <c r="N141" s="25"/>
      <c r="O141" s="25"/>
      <c r="P141" s="26"/>
    </row>
  </sheetData>
  <mergeCells count="1">
    <mergeCell ref="A3:A4"/>
  </mergeCells>
  <phoneticPr fontId="7"/>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88"/>
  <sheetViews>
    <sheetView zoomScaleNormal="100" workbookViewId="0">
      <selection activeCell="A2" sqref="A2"/>
    </sheetView>
  </sheetViews>
  <sheetFormatPr defaultColWidth="6.375" defaultRowHeight="13.5" customHeight="1"/>
  <cols>
    <col min="1" max="1" width="6.625" style="51" customWidth="1"/>
    <col min="2" max="13" width="7" style="51" customWidth="1"/>
    <col min="14" max="14" width="6.625" style="51" customWidth="1"/>
    <col min="15" max="17" width="8.625" style="51" customWidth="1"/>
    <col min="18" max="16384" width="6.375" style="51"/>
  </cols>
  <sheetData>
    <row r="1" spans="1:14" s="88" customFormat="1" ht="17.25">
      <c r="A1" s="103" t="s">
        <v>663</v>
      </c>
    </row>
    <row r="2" spans="1:14" s="88" customFormat="1" ht="12">
      <c r="A2" s="59"/>
      <c r="M2" s="87" t="s">
        <v>664</v>
      </c>
      <c r="N2" s="87"/>
    </row>
    <row r="3" spans="1:14" s="88" customFormat="1" ht="12">
      <c r="A3" s="483" t="s">
        <v>112</v>
      </c>
      <c r="B3" s="465" t="s">
        <v>35</v>
      </c>
      <c r="C3" s="95"/>
      <c r="D3" s="455"/>
      <c r="E3" s="465" t="s">
        <v>654</v>
      </c>
      <c r="F3" s="466"/>
      <c r="G3" s="467"/>
      <c r="H3" s="465" t="s">
        <v>37</v>
      </c>
      <c r="I3" s="466"/>
      <c r="J3" s="467"/>
      <c r="K3" s="465" t="s">
        <v>38</v>
      </c>
      <c r="L3" s="466"/>
      <c r="M3" s="466"/>
      <c r="N3" s="62"/>
    </row>
    <row r="4" spans="1:14" s="88" customFormat="1" ht="12">
      <c r="A4" s="484"/>
      <c r="B4" s="90" t="s">
        <v>6</v>
      </c>
      <c r="C4" s="63" t="s">
        <v>3</v>
      </c>
      <c r="D4" s="64" t="s">
        <v>4</v>
      </c>
      <c r="E4" s="90" t="s">
        <v>6</v>
      </c>
      <c r="F4" s="63" t="s">
        <v>3</v>
      </c>
      <c r="G4" s="64" t="s">
        <v>4</v>
      </c>
      <c r="H4" s="90" t="s">
        <v>6</v>
      </c>
      <c r="I4" s="63" t="s">
        <v>3</v>
      </c>
      <c r="J4" s="63" t="s">
        <v>4</v>
      </c>
      <c r="K4" s="65" t="s">
        <v>6</v>
      </c>
      <c r="L4" s="63" t="s">
        <v>3</v>
      </c>
      <c r="M4" s="66" t="s">
        <v>4</v>
      </c>
      <c r="N4" s="67"/>
    </row>
    <row r="5" spans="1:14" s="88" customFormat="1" ht="12">
      <c r="A5" s="68" t="s">
        <v>2</v>
      </c>
      <c r="B5" s="75">
        <v>1868</v>
      </c>
      <c r="C5" s="75">
        <v>912</v>
      </c>
      <c r="D5" s="75">
        <v>956</v>
      </c>
      <c r="E5" s="75">
        <v>1302</v>
      </c>
      <c r="F5" s="75">
        <v>636</v>
      </c>
      <c r="G5" s="75">
        <v>666</v>
      </c>
      <c r="H5" s="75">
        <v>544</v>
      </c>
      <c r="I5" s="75">
        <v>266</v>
      </c>
      <c r="J5" s="75">
        <v>278</v>
      </c>
      <c r="K5" s="75">
        <v>1129</v>
      </c>
      <c r="L5" s="75">
        <v>533</v>
      </c>
      <c r="M5" s="75">
        <v>596</v>
      </c>
      <c r="N5" s="69"/>
    </row>
    <row r="6" spans="1:14" s="88" customFormat="1" ht="12">
      <c r="A6" s="70" t="s">
        <v>695</v>
      </c>
      <c r="B6" s="75">
        <v>91</v>
      </c>
      <c r="C6" s="69">
        <v>48</v>
      </c>
      <c r="D6" s="69">
        <v>43</v>
      </c>
      <c r="E6" s="75">
        <v>71</v>
      </c>
      <c r="F6" s="75">
        <v>35</v>
      </c>
      <c r="G6" s="75">
        <v>36</v>
      </c>
      <c r="H6" s="75">
        <v>25</v>
      </c>
      <c r="I6" s="336">
        <v>14</v>
      </c>
      <c r="J6" s="336">
        <v>11</v>
      </c>
      <c r="K6" s="75">
        <v>54</v>
      </c>
      <c r="L6" s="336">
        <v>28</v>
      </c>
      <c r="M6" s="336">
        <v>26</v>
      </c>
      <c r="N6" s="69"/>
    </row>
    <row r="7" spans="1:14" s="88" customFormat="1" ht="12">
      <c r="A7" s="70" t="s">
        <v>696</v>
      </c>
      <c r="B7" s="75">
        <v>92</v>
      </c>
      <c r="C7" s="69">
        <v>47</v>
      </c>
      <c r="D7" s="69">
        <v>45</v>
      </c>
      <c r="E7" s="75">
        <v>66</v>
      </c>
      <c r="F7" s="75">
        <v>37</v>
      </c>
      <c r="G7" s="75">
        <v>29</v>
      </c>
      <c r="H7" s="75">
        <v>36</v>
      </c>
      <c r="I7" s="336">
        <v>13</v>
      </c>
      <c r="J7" s="336">
        <v>23</v>
      </c>
      <c r="K7" s="75">
        <v>56</v>
      </c>
      <c r="L7" s="336">
        <v>30</v>
      </c>
      <c r="M7" s="336">
        <v>26</v>
      </c>
      <c r="N7" s="69"/>
    </row>
    <row r="8" spans="1:14" s="88" customFormat="1" ht="12">
      <c r="A8" s="70" t="s">
        <v>9</v>
      </c>
      <c r="B8" s="75">
        <v>104</v>
      </c>
      <c r="C8" s="69">
        <v>53</v>
      </c>
      <c r="D8" s="69">
        <v>51</v>
      </c>
      <c r="E8" s="75">
        <v>61</v>
      </c>
      <c r="F8" s="75">
        <v>32</v>
      </c>
      <c r="G8" s="75">
        <v>29</v>
      </c>
      <c r="H8" s="75">
        <v>34</v>
      </c>
      <c r="I8" s="336">
        <v>15</v>
      </c>
      <c r="J8" s="336">
        <v>19</v>
      </c>
      <c r="K8" s="75">
        <v>46</v>
      </c>
      <c r="L8" s="336">
        <v>21</v>
      </c>
      <c r="M8" s="336">
        <v>25</v>
      </c>
      <c r="N8" s="69"/>
    </row>
    <row r="9" spans="1:14" s="88" customFormat="1" ht="12">
      <c r="A9" s="70" t="s">
        <v>10</v>
      </c>
      <c r="B9" s="75">
        <v>75</v>
      </c>
      <c r="C9" s="69">
        <v>47</v>
      </c>
      <c r="D9" s="69">
        <v>28</v>
      </c>
      <c r="E9" s="75">
        <v>72</v>
      </c>
      <c r="F9" s="75">
        <v>31</v>
      </c>
      <c r="G9" s="75">
        <v>41</v>
      </c>
      <c r="H9" s="75">
        <v>43</v>
      </c>
      <c r="I9" s="336">
        <v>23</v>
      </c>
      <c r="J9" s="336">
        <v>20</v>
      </c>
      <c r="K9" s="75">
        <v>49</v>
      </c>
      <c r="L9" s="336">
        <v>22</v>
      </c>
      <c r="M9" s="336">
        <v>27</v>
      </c>
      <c r="N9" s="69"/>
    </row>
    <row r="10" spans="1:14" s="88" customFormat="1" ht="12">
      <c r="A10" s="70" t="s">
        <v>11</v>
      </c>
      <c r="B10" s="75">
        <v>64</v>
      </c>
      <c r="C10" s="69">
        <v>25</v>
      </c>
      <c r="D10" s="69">
        <v>39</v>
      </c>
      <c r="E10" s="75">
        <v>51</v>
      </c>
      <c r="F10" s="75">
        <v>26</v>
      </c>
      <c r="G10" s="75">
        <v>25</v>
      </c>
      <c r="H10" s="75">
        <v>15</v>
      </c>
      <c r="I10" s="336">
        <v>6</v>
      </c>
      <c r="J10" s="336">
        <v>9</v>
      </c>
      <c r="K10" s="75">
        <v>33</v>
      </c>
      <c r="L10" s="336">
        <v>18</v>
      </c>
      <c r="M10" s="336">
        <v>15</v>
      </c>
      <c r="N10" s="69"/>
    </row>
    <row r="11" spans="1:14" s="88" customFormat="1" ht="12">
      <c r="A11" s="70" t="s">
        <v>12</v>
      </c>
      <c r="B11" s="75">
        <v>79</v>
      </c>
      <c r="C11" s="69">
        <v>30</v>
      </c>
      <c r="D11" s="69">
        <v>49</v>
      </c>
      <c r="E11" s="75">
        <v>42</v>
      </c>
      <c r="F11" s="75">
        <v>28</v>
      </c>
      <c r="G11" s="75">
        <v>14</v>
      </c>
      <c r="H11" s="75">
        <v>12</v>
      </c>
      <c r="I11" s="336">
        <v>7</v>
      </c>
      <c r="J11" s="336">
        <v>5</v>
      </c>
      <c r="K11" s="75">
        <v>40</v>
      </c>
      <c r="L11" s="336">
        <v>19</v>
      </c>
      <c r="M11" s="336">
        <v>21</v>
      </c>
      <c r="N11" s="69"/>
    </row>
    <row r="12" spans="1:14" s="88" customFormat="1" ht="12">
      <c r="A12" s="70" t="s">
        <v>13</v>
      </c>
      <c r="B12" s="75">
        <v>116</v>
      </c>
      <c r="C12" s="69">
        <v>60</v>
      </c>
      <c r="D12" s="69">
        <v>56</v>
      </c>
      <c r="E12" s="75">
        <v>66</v>
      </c>
      <c r="F12" s="75">
        <v>29</v>
      </c>
      <c r="G12" s="75">
        <v>37</v>
      </c>
      <c r="H12" s="75">
        <v>22</v>
      </c>
      <c r="I12" s="336">
        <v>10</v>
      </c>
      <c r="J12" s="336">
        <v>12</v>
      </c>
      <c r="K12" s="75">
        <v>54</v>
      </c>
      <c r="L12" s="336">
        <v>25</v>
      </c>
      <c r="M12" s="336">
        <v>29</v>
      </c>
      <c r="N12" s="69"/>
    </row>
    <row r="13" spans="1:14" s="88" customFormat="1" ht="12">
      <c r="A13" s="70" t="s">
        <v>14</v>
      </c>
      <c r="B13" s="75">
        <v>110</v>
      </c>
      <c r="C13" s="69">
        <v>66</v>
      </c>
      <c r="D13" s="69">
        <v>44</v>
      </c>
      <c r="E13" s="75">
        <v>94</v>
      </c>
      <c r="F13" s="75">
        <v>50</v>
      </c>
      <c r="G13" s="75">
        <v>44</v>
      </c>
      <c r="H13" s="75">
        <v>39</v>
      </c>
      <c r="I13" s="336">
        <v>20</v>
      </c>
      <c r="J13" s="336">
        <v>19</v>
      </c>
      <c r="K13" s="75">
        <v>63</v>
      </c>
      <c r="L13" s="336">
        <v>33</v>
      </c>
      <c r="M13" s="336">
        <v>30</v>
      </c>
      <c r="N13" s="69"/>
    </row>
    <row r="14" spans="1:14" s="88" customFormat="1" ht="12">
      <c r="A14" s="70" t="s">
        <v>15</v>
      </c>
      <c r="B14" s="75">
        <v>155</v>
      </c>
      <c r="C14" s="69">
        <v>71</v>
      </c>
      <c r="D14" s="69">
        <v>84</v>
      </c>
      <c r="E14" s="75">
        <v>91</v>
      </c>
      <c r="F14" s="75">
        <v>44</v>
      </c>
      <c r="G14" s="75">
        <v>47</v>
      </c>
      <c r="H14" s="75">
        <v>39</v>
      </c>
      <c r="I14" s="336">
        <v>20</v>
      </c>
      <c r="J14" s="336">
        <v>19</v>
      </c>
      <c r="K14" s="75">
        <v>67</v>
      </c>
      <c r="L14" s="336">
        <v>39</v>
      </c>
      <c r="M14" s="336">
        <v>28</v>
      </c>
      <c r="N14" s="69"/>
    </row>
    <row r="15" spans="1:14" s="88" customFormat="1" ht="12">
      <c r="A15" s="70" t="s">
        <v>16</v>
      </c>
      <c r="B15" s="75">
        <v>152</v>
      </c>
      <c r="C15" s="69">
        <v>75</v>
      </c>
      <c r="D15" s="69">
        <v>77</v>
      </c>
      <c r="E15" s="75">
        <v>91</v>
      </c>
      <c r="F15" s="75">
        <v>43</v>
      </c>
      <c r="G15" s="75">
        <v>48</v>
      </c>
      <c r="H15" s="75">
        <v>50</v>
      </c>
      <c r="I15" s="336">
        <v>23</v>
      </c>
      <c r="J15" s="336">
        <v>27</v>
      </c>
      <c r="K15" s="75">
        <v>84</v>
      </c>
      <c r="L15" s="336">
        <v>44</v>
      </c>
      <c r="M15" s="336">
        <v>40</v>
      </c>
      <c r="N15" s="69"/>
    </row>
    <row r="16" spans="1:14" s="88" customFormat="1" ht="12">
      <c r="A16" s="70" t="s">
        <v>17</v>
      </c>
      <c r="B16" s="75">
        <v>104</v>
      </c>
      <c r="C16" s="69">
        <v>56</v>
      </c>
      <c r="D16" s="69">
        <v>48</v>
      </c>
      <c r="E16" s="75">
        <v>78</v>
      </c>
      <c r="F16" s="75">
        <v>38</v>
      </c>
      <c r="G16" s="75">
        <v>40</v>
      </c>
      <c r="H16" s="75">
        <v>48</v>
      </c>
      <c r="I16" s="336">
        <v>28</v>
      </c>
      <c r="J16" s="336">
        <v>20</v>
      </c>
      <c r="K16" s="75">
        <v>85</v>
      </c>
      <c r="L16" s="336">
        <v>37</v>
      </c>
      <c r="M16" s="336">
        <v>48</v>
      </c>
      <c r="N16" s="69"/>
    </row>
    <row r="17" spans="1:14" s="88" customFormat="1" ht="12">
      <c r="A17" s="70" t="s">
        <v>18</v>
      </c>
      <c r="B17" s="75">
        <v>103</v>
      </c>
      <c r="C17" s="69">
        <v>50</v>
      </c>
      <c r="D17" s="69">
        <v>53</v>
      </c>
      <c r="E17" s="75">
        <v>86</v>
      </c>
      <c r="F17" s="75">
        <v>45</v>
      </c>
      <c r="G17" s="75">
        <v>41</v>
      </c>
      <c r="H17" s="75">
        <v>37</v>
      </c>
      <c r="I17" s="336">
        <v>20</v>
      </c>
      <c r="J17" s="336">
        <v>17</v>
      </c>
      <c r="K17" s="75">
        <v>57</v>
      </c>
      <c r="L17" s="336">
        <v>26</v>
      </c>
      <c r="M17" s="336">
        <v>31</v>
      </c>
      <c r="N17" s="69"/>
    </row>
    <row r="18" spans="1:14" s="88" customFormat="1" ht="12">
      <c r="A18" s="70" t="s">
        <v>19</v>
      </c>
      <c r="B18" s="75">
        <v>100</v>
      </c>
      <c r="C18" s="69">
        <v>52</v>
      </c>
      <c r="D18" s="69">
        <v>48</v>
      </c>
      <c r="E18" s="75">
        <v>94</v>
      </c>
      <c r="F18" s="75">
        <v>45</v>
      </c>
      <c r="G18" s="75">
        <v>49</v>
      </c>
      <c r="H18" s="75">
        <v>21</v>
      </c>
      <c r="I18" s="336">
        <v>14</v>
      </c>
      <c r="J18" s="336">
        <v>7</v>
      </c>
      <c r="K18" s="75">
        <v>68</v>
      </c>
      <c r="L18" s="336">
        <v>35</v>
      </c>
      <c r="M18" s="336">
        <v>33</v>
      </c>
      <c r="N18" s="69"/>
    </row>
    <row r="19" spans="1:14" s="88" customFormat="1" ht="12">
      <c r="A19" s="70" t="s">
        <v>20</v>
      </c>
      <c r="B19" s="75">
        <v>89</v>
      </c>
      <c r="C19" s="69">
        <v>46</v>
      </c>
      <c r="D19" s="69">
        <v>43</v>
      </c>
      <c r="E19" s="75">
        <v>84</v>
      </c>
      <c r="F19" s="75">
        <v>45</v>
      </c>
      <c r="G19" s="75">
        <v>39</v>
      </c>
      <c r="H19" s="75">
        <v>23</v>
      </c>
      <c r="I19" s="336">
        <v>9</v>
      </c>
      <c r="J19" s="336">
        <v>14</v>
      </c>
      <c r="K19" s="75">
        <v>79</v>
      </c>
      <c r="L19" s="336">
        <v>39</v>
      </c>
      <c r="M19" s="336">
        <v>40</v>
      </c>
      <c r="N19" s="69"/>
    </row>
    <row r="20" spans="1:14" s="88" customFormat="1" ht="12">
      <c r="A20" s="70" t="s">
        <v>21</v>
      </c>
      <c r="B20" s="75">
        <v>117</v>
      </c>
      <c r="C20" s="69">
        <v>48</v>
      </c>
      <c r="D20" s="69">
        <v>69</v>
      </c>
      <c r="E20" s="75">
        <v>77</v>
      </c>
      <c r="F20" s="75">
        <v>38</v>
      </c>
      <c r="G20" s="75">
        <v>39</v>
      </c>
      <c r="H20" s="75">
        <v>31</v>
      </c>
      <c r="I20" s="336">
        <v>17</v>
      </c>
      <c r="J20" s="336">
        <v>14</v>
      </c>
      <c r="K20" s="75">
        <v>102</v>
      </c>
      <c r="L20" s="336">
        <v>45</v>
      </c>
      <c r="M20" s="336">
        <v>57</v>
      </c>
      <c r="N20" s="69"/>
    </row>
    <row r="21" spans="1:14" s="88" customFormat="1" ht="12">
      <c r="A21" s="70" t="s">
        <v>22</v>
      </c>
      <c r="B21" s="75">
        <v>121</v>
      </c>
      <c r="C21" s="69">
        <v>56</v>
      </c>
      <c r="D21" s="69">
        <v>65</v>
      </c>
      <c r="E21" s="75">
        <v>61</v>
      </c>
      <c r="F21" s="75">
        <v>26</v>
      </c>
      <c r="G21" s="75">
        <v>35</v>
      </c>
      <c r="H21" s="75">
        <v>32</v>
      </c>
      <c r="I21" s="336">
        <v>14</v>
      </c>
      <c r="J21" s="336">
        <v>18</v>
      </c>
      <c r="K21" s="75">
        <v>85</v>
      </c>
      <c r="L21" s="336">
        <v>38</v>
      </c>
      <c r="M21" s="336">
        <v>47</v>
      </c>
      <c r="N21" s="69"/>
    </row>
    <row r="22" spans="1:14" s="88" customFormat="1" ht="12">
      <c r="A22" s="70" t="s">
        <v>23</v>
      </c>
      <c r="B22" s="75">
        <v>91</v>
      </c>
      <c r="C22" s="69">
        <v>38</v>
      </c>
      <c r="D22" s="69">
        <v>53</v>
      </c>
      <c r="E22" s="75">
        <v>54</v>
      </c>
      <c r="F22" s="75">
        <v>26</v>
      </c>
      <c r="G22" s="75">
        <v>28</v>
      </c>
      <c r="H22" s="75">
        <v>17</v>
      </c>
      <c r="I22" s="336">
        <v>6</v>
      </c>
      <c r="J22" s="336">
        <v>11</v>
      </c>
      <c r="K22" s="75">
        <v>44</v>
      </c>
      <c r="L22" s="336">
        <v>13</v>
      </c>
      <c r="M22" s="336">
        <v>31</v>
      </c>
      <c r="N22" s="69"/>
    </row>
    <row r="23" spans="1:14" s="88" customFormat="1" ht="12">
      <c r="A23" s="70" t="s">
        <v>24</v>
      </c>
      <c r="B23" s="75">
        <v>69</v>
      </c>
      <c r="C23" s="69">
        <v>28</v>
      </c>
      <c r="D23" s="69">
        <v>41</v>
      </c>
      <c r="E23" s="75">
        <v>33</v>
      </c>
      <c r="F23" s="75">
        <v>10</v>
      </c>
      <c r="G23" s="75">
        <v>23</v>
      </c>
      <c r="H23" s="75">
        <v>12</v>
      </c>
      <c r="I23" s="336">
        <v>4</v>
      </c>
      <c r="J23" s="336">
        <v>8</v>
      </c>
      <c r="K23" s="75">
        <v>40</v>
      </c>
      <c r="L23" s="336">
        <v>17</v>
      </c>
      <c r="M23" s="336">
        <v>23</v>
      </c>
      <c r="N23" s="69"/>
    </row>
    <row r="24" spans="1:14" s="88" customFormat="1" ht="12">
      <c r="A24" s="70" t="s">
        <v>25</v>
      </c>
      <c r="B24" s="75">
        <v>23</v>
      </c>
      <c r="C24" s="69">
        <v>9</v>
      </c>
      <c r="D24" s="69">
        <v>14</v>
      </c>
      <c r="E24" s="75">
        <v>18</v>
      </c>
      <c r="F24" s="75">
        <v>5</v>
      </c>
      <c r="G24" s="75">
        <v>13</v>
      </c>
      <c r="H24" s="75">
        <v>2</v>
      </c>
      <c r="I24" s="336">
        <v>1</v>
      </c>
      <c r="J24" s="336">
        <v>1</v>
      </c>
      <c r="K24" s="75">
        <v>16</v>
      </c>
      <c r="L24" s="336">
        <v>3</v>
      </c>
      <c r="M24" s="336">
        <v>13</v>
      </c>
      <c r="N24" s="69"/>
    </row>
    <row r="25" spans="1:14" s="88" customFormat="1" ht="12">
      <c r="A25" s="70" t="s">
        <v>26</v>
      </c>
      <c r="B25" s="75">
        <v>5</v>
      </c>
      <c r="C25" s="69">
        <v>3</v>
      </c>
      <c r="D25" s="69">
        <v>2</v>
      </c>
      <c r="E25" s="75">
        <v>7</v>
      </c>
      <c r="F25" s="75">
        <v>1</v>
      </c>
      <c r="G25" s="75">
        <v>6</v>
      </c>
      <c r="H25" s="75">
        <v>4</v>
      </c>
      <c r="I25" s="336">
        <v>1</v>
      </c>
      <c r="J25" s="336">
        <v>3</v>
      </c>
      <c r="K25" s="75">
        <v>4</v>
      </c>
      <c r="L25" s="336">
        <v>0</v>
      </c>
      <c r="M25" s="336">
        <v>4</v>
      </c>
      <c r="N25" s="69"/>
    </row>
    <row r="26" spans="1:14" s="88" customFormat="1" ht="12">
      <c r="A26" s="70" t="s">
        <v>27</v>
      </c>
      <c r="B26" s="75">
        <v>0</v>
      </c>
      <c r="C26" s="69">
        <v>0</v>
      </c>
      <c r="D26" s="69">
        <v>0</v>
      </c>
      <c r="E26" s="75">
        <v>0</v>
      </c>
      <c r="F26" s="75">
        <v>0</v>
      </c>
      <c r="G26" s="75">
        <v>0</v>
      </c>
      <c r="H26" s="75">
        <v>0</v>
      </c>
      <c r="I26" s="336">
        <v>0</v>
      </c>
      <c r="J26" s="336">
        <v>0</v>
      </c>
      <c r="K26" s="75">
        <v>1</v>
      </c>
      <c r="L26" s="336">
        <v>0</v>
      </c>
      <c r="M26" s="336">
        <v>1</v>
      </c>
      <c r="N26" s="69"/>
    </row>
    <row r="27" spans="1:14" s="88" customFormat="1" ht="12">
      <c r="A27" s="71" t="s">
        <v>63</v>
      </c>
      <c r="B27" s="75">
        <v>8</v>
      </c>
      <c r="C27" s="75">
        <v>4</v>
      </c>
      <c r="D27" s="75">
        <v>4</v>
      </c>
      <c r="E27" s="75">
        <v>5</v>
      </c>
      <c r="F27" s="336">
        <v>2</v>
      </c>
      <c r="G27" s="336">
        <v>3</v>
      </c>
      <c r="H27" s="75">
        <v>2</v>
      </c>
      <c r="I27" s="336">
        <v>1</v>
      </c>
      <c r="J27" s="336">
        <v>1</v>
      </c>
      <c r="K27" s="75">
        <v>2</v>
      </c>
      <c r="L27" s="336">
        <v>1</v>
      </c>
      <c r="M27" s="336">
        <v>1</v>
      </c>
      <c r="N27" s="69"/>
    </row>
    <row r="28" spans="1:14" s="88" customFormat="1" ht="12">
      <c r="A28" s="95"/>
      <c r="B28" s="95"/>
      <c r="C28" s="95"/>
      <c r="D28" s="95"/>
      <c r="E28" s="95"/>
      <c r="F28" s="95"/>
      <c r="G28" s="95"/>
      <c r="H28" s="95"/>
      <c r="I28" s="95"/>
      <c r="J28" s="95"/>
      <c r="K28" s="95"/>
      <c r="L28" s="95"/>
      <c r="M28" s="95"/>
      <c r="N28" s="58"/>
    </row>
    <row r="29" spans="1:14" s="88" customFormat="1" ht="12">
      <c r="A29" s="483" t="s">
        <v>112</v>
      </c>
      <c r="B29" s="465" t="s">
        <v>39</v>
      </c>
      <c r="C29" s="466"/>
      <c r="D29" s="467"/>
      <c r="E29" s="465" t="s">
        <v>41</v>
      </c>
      <c r="F29" s="466"/>
      <c r="G29" s="467"/>
      <c r="H29" s="465" t="s">
        <v>679</v>
      </c>
      <c r="I29" s="466"/>
      <c r="J29" s="467"/>
      <c r="K29" s="465" t="s">
        <v>655</v>
      </c>
      <c r="L29" s="466"/>
      <c r="M29" s="466"/>
      <c r="N29" s="62"/>
    </row>
    <row r="30" spans="1:14" s="88" customFormat="1" ht="12">
      <c r="A30" s="484"/>
      <c r="B30" s="90" t="s">
        <v>6</v>
      </c>
      <c r="C30" s="63" t="s">
        <v>3</v>
      </c>
      <c r="D30" s="64" t="s">
        <v>4</v>
      </c>
      <c r="E30" s="90" t="s">
        <v>6</v>
      </c>
      <c r="F30" s="63" t="s">
        <v>3</v>
      </c>
      <c r="G30" s="64" t="s">
        <v>4</v>
      </c>
      <c r="H30" s="90" t="s">
        <v>6</v>
      </c>
      <c r="I30" s="63" t="s">
        <v>3</v>
      </c>
      <c r="J30" s="63" t="s">
        <v>4</v>
      </c>
      <c r="K30" s="65" t="s">
        <v>6</v>
      </c>
      <c r="L30" s="63" t="s">
        <v>3</v>
      </c>
      <c r="M30" s="66" t="s">
        <v>4</v>
      </c>
      <c r="N30" s="67"/>
    </row>
    <row r="31" spans="1:14" s="88" customFormat="1" ht="12">
      <c r="A31" s="68" t="s">
        <v>2</v>
      </c>
      <c r="B31" s="69">
        <v>984</v>
      </c>
      <c r="C31" s="69">
        <v>466</v>
      </c>
      <c r="D31" s="69">
        <v>518</v>
      </c>
      <c r="E31" s="69">
        <v>1596</v>
      </c>
      <c r="F31" s="69">
        <v>806</v>
      </c>
      <c r="G31" s="69">
        <v>790</v>
      </c>
      <c r="H31" s="69">
        <v>1503</v>
      </c>
      <c r="I31" s="69">
        <v>737</v>
      </c>
      <c r="J31" s="69">
        <v>766</v>
      </c>
      <c r="K31" s="69">
        <v>68</v>
      </c>
      <c r="L31" s="69">
        <v>34</v>
      </c>
      <c r="M31" s="69">
        <v>34</v>
      </c>
      <c r="N31" s="69"/>
    </row>
    <row r="32" spans="1:14" s="88" customFormat="1" ht="12">
      <c r="A32" s="70" t="s">
        <v>695</v>
      </c>
      <c r="B32" s="69">
        <v>53</v>
      </c>
      <c r="C32" s="337">
        <v>32</v>
      </c>
      <c r="D32" s="337">
        <v>21</v>
      </c>
      <c r="E32" s="69">
        <v>59</v>
      </c>
      <c r="F32" s="337">
        <v>38</v>
      </c>
      <c r="G32" s="337">
        <v>21</v>
      </c>
      <c r="H32" s="69">
        <v>57</v>
      </c>
      <c r="I32" s="337">
        <v>29</v>
      </c>
      <c r="J32" s="337">
        <v>28</v>
      </c>
      <c r="K32" s="69">
        <v>1</v>
      </c>
      <c r="L32" s="337">
        <v>1</v>
      </c>
      <c r="M32" s="337">
        <v>0</v>
      </c>
      <c r="N32" s="69"/>
    </row>
    <row r="33" spans="1:14" s="88" customFormat="1" ht="12">
      <c r="A33" s="70" t="s">
        <v>696</v>
      </c>
      <c r="B33" s="69">
        <v>40</v>
      </c>
      <c r="C33" s="337">
        <v>24</v>
      </c>
      <c r="D33" s="337">
        <v>16</v>
      </c>
      <c r="E33" s="69">
        <v>74</v>
      </c>
      <c r="F33" s="337">
        <v>29</v>
      </c>
      <c r="G33" s="337">
        <v>45</v>
      </c>
      <c r="H33" s="69">
        <v>77</v>
      </c>
      <c r="I33" s="337">
        <v>42</v>
      </c>
      <c r="J33" s="337">
        <v>35</v>
      </c>
      <c r="K33" s="69">
        <v>1</v>
      </c>
      <c r="L33" s="337">
        <v>1</v>
      </c>
      <c r="M33" s="337">
        <v>0</v>
      </c>
      <c r="N33" s="69"/>
    </row>
    <row r="34" spans="1:14" s="88" customFormat="1" ht="12">
      <c r="A34" s="70" t="s">
        <v>9</v>
      </c>
      <c r="B34" s="69">
        <v>40</v>
      </c>
      <c r="C34" s="337">
        <v>19</v>
      </c>
      <c r="D34" s="337">
        <v>21</v>
      </c>
      <c r="E34" s="69">
        <v>82</v>
      </c>
      <c r="F34" s="337">
        <v>42</v>
      </c>
      <c r="G34" s="337">
        <v>40</v>
      </c>
      <c r="H34" s="69">
        <v>58</v>
      </c>
      <c r="I34" s="337">
        <v>28</v>
      </c>
      <c r="J34" s="337">
        <v>30</v>
      </c>
      <c r="K34" s="69">
        <v>3</v>
      </c>
      <c r="L34" s="337">
        <v>0</v>
      </c>
      <c r="M34" s="337">
        <v>3</v>
      </c>
      <c r="N34" s="69"/>
    </row>
    <row r="35" spans="1:14" s="88" customFormat="1" ht="12">
      <c r="A35" s="70" t="s">
        <v>10</v>
      </c>
      <c r="B35" s="69">
        <v>48</v>
      </c>
      <c r="C35" s="337">
        <v>18</v>
      </c>
      <c r="D35" s="337">
        <v>30</v>
      </c>
      <c r="E35" s="69">
        <v>87</v>
      </c>
      <c r="F35" s="337">
        <v>48</v>
      </c>
      <c r="G35" s="337">
        <v>39</v>
      </c>
      <c r="H35" s="69">
        <v>66</v>
      </c>
      <c r="I35" s="337">
        <v>37</v>
      </c>
      <c r="J35" s="337">
        <v>29</v>
      </c>
      <c r="K35" s="69">
        <v>1</v>
      </c>
      <c r="L35" s="337">
        <v>1</v>
      </c>
      <c r="M35" s="337">
        <v>0</v>
      </c>
      <c r="N35" s="69"/>
    </row>
    <row r="36" spans="1:14" s="88" customFormat="1" ht="12">
      <c r="A36" s="70" t="s">
        <v>11</v>
      </c>
      <c r="B36" s="69">
        <v>28</v>
      </c>
      <c r="C36" s="337">
        <v>15</v>
      </c>
      <c r="D36" s="337">
        <v>13</v>
      </c>
      <c r="E36" s="69">
        <v>42</v>
      </c>
      <c r="F36" s="337">
        <v>26</v>
      </c>
      <c r="G36" s="337">
        <v>16</v>
      </c>
      <c r="H36" s="69">
        <v>52</v>
      </c>
      <c r="I36" s="337">
        <v>25</v>
      </c>
      <c r="J36" s="337">
        <v>27</v>
      </c>
      <c r="K36" s="69">
        <v>7</v>
      </c>
      <c r="L36" s="337">
        <v>2</v>
      </c>
      <c r="M36" s="337">
        <v>5</v>
      </c>
      <c r="N36" s="69"/>
    </row>
    <row r="37" spans="1:14" s="88" customFormat="1" ht="12">
      <c r="A37" s="70" t="s">
        <v>12</v>
      </c>
      <c r="B37" s="69">
        <v>51</v>
      </c>
      <c r="C37" s="337">
        <v>21</v>
      </c>
      <c r="D37" s="337">
        <v>30</v>
      </c>
      <c r="E37" s="69">
        <v>73</v>
      </c>
      <c r="F37" s="337">
        <v>40</v>
      </c>
      <c r="G37" s="337">
        <v>33</v>
      </c>
      <c r="H37" s="69">
        <v>51</v>
      </c>
      <c r="I37" s="337">
        <v>26</v>
      </c>
      <c r="J37" s="337">
        <v>25</v>
      </c>
      <c r="K37" s="69">
        <v>2</v>
      </c>
      <c r="L37" s="337">
        <v>1</v>
      </c>
      <c r="M37" s="337">
        <v>1</v>
      </c>
      <c r="N37" s="69"/>
    </row>
    <row r="38" spans="1:14" s="88" customFormat="1" ht="12">
      <c r="A38" s="70" t="s">
        <v>13</v>
      </c>
      <c r="B38" s="69">
        <v>75</v>
      </c>
      <c r="C38" s="337">
        <v>42</v>
      </c>
      <c r="D38" s="337">
        <v>33</v>
      </c>
      <c r="E38" s="69">
        <v>62</v>
      </c>
      <c r="F38" s="337">
        <v>29</v>
      </c>
      <c r="G38" s="337">
        <v>33</v>
      </c>
      <c r="H38" s="69">
        <v>61</v>
      </c>
      <c r="I38" s="337">
        <v>30</v>
      </c>
      <c r="J38" s="337">
        <v>31</v>
      </c>
      <c r="K38" s="69">
        <v>0</v>
      </c>
      <c r="L38" s="337">
        <v>0</v>
      </c>
      <c r="M38" s="337">
        <v>0</v>
      </c>
      <c r="N38" s="69"/>
    </row>
    <row r="39" spans="1:14" s="88" customFormat="1" ht="12">
      <c r="A39" s="70" t="s">
        <v>14</v>
      </c>
      <c r="B39" s="69">
        <v>57</v>
      </c>
      <c r="C39" s="337">
        <v>27</v>
      </c>
      <c r="D39" s="337">
        <v>30</v>
      </c>
      <c r="E39" s="69">
        <v>88</v>
      </c>
      <c r="F39" s="337">
        <v>50</v>
      </c>
      <c r="G39" s="337">
        <v>38</v>
      </c>
      <c r="H39" s="69">
        <v>90</v>
      </c>
      <c r="I39" s="337">
        <v>49</v>
      </c>
      <c r="J39" s="337">
        <v>41</v>
      </c>
      <c r="K39" s="69">
        <v>1</v>
      </c>
      <c r="L39" s="337">
        <v>0</v>
      </c>
      <c r="M39" s="337">
        <v>1</v>
      </c>
      <c r="N39" s="69"/>
    </row>
    <row r="40" spans="1:14" s="88" customFormat="1" ht="12">
      <c r="A40" s="70" t="s">
        <v>15</v>
      </c>
      <c r="B40" s="69">
        <v>70</v>
      </c>
      <c r="C40" s="337">
        <v>35</v>
      </c>
      <c r="D40" s="337">
        <v>35</v>
      </c>
      <c r="E40" s="69">
        <v>119</v>
      </c>
      <c r="F40" s="337">
        <v>64</v>
      </c>
      <c r="G40" s="337">
        <v>55</v>
      </c>
      <c r="H40" s="69">
        <v>93</v>
      </c>
      <c r="I40" s="337">
        <v>51</v>
      </c>
      <c r="J40" s="337">
        <v>42</v>
      </c>
      <c r="K40" s="69">
        <v>1</v>
      </c>
      <c r="L40" s="337">
        <v>0</v>
      </c>
      <c r="M40" s="337">
        <v>1</v>
      </c>
      <c r="N40" s="69"/>
    </row>
    <row r="41" spans="1:14" s="88" customFormat="1" ht="12">
      <c r="A41" s="70" t="s">
        <v>16</v>
      </c>
      <c r="B41" s="69">
        <v>80</v>
      </c>
      <c r="C41" s="337">
        <v>40</v>
      </c>
      <c r="D41" s="337">
        <v>40</v>
      </c>
      <c r="E41" s="69">
        <v>154</v>
      </c>
      <c r="F41" s="337">
        <v>78</v>
      </c>
      <c r="G41" s="337">
        <v>76</v>
      </c>
      <c r="H41" s="69">
        <v>111</v>
      </c>
      <c r="I41" s="337">
        <v>53</v>
      </c>
      <c r="J41" s="337">
        <v>58</v>
      </c>
      <c r="K41" s="69">
        <v>8</v>
      </c>
      <c r="L41" s="337">
        <v>4</v>
      </c>
      <c r="M41" s="337">
        <v>4</v>
      </c>
      <c r="N41" s="69"/>
    </row>
    <row r="42" spans="1:14" s="88" customFormat="1" ht="12">
      <c r="A42" s="70" t="s">
        <v>17</v>
      </c>
      <c r="B42" s="69">
        <v>62</v>
      </c>
      <c r="C42" s="337">
        <v>32</v>
      </c>
      <c r="D42" s="337">
        <v>30</v>
      </c>
      <c r="E42" s="69">
        <v>112</v>
      </c>
      <c r="F42" s="337">
        <v>60</v>
      </c>
      <c r="G42" s="337">
        <v>52</v>
      </c>
      <c r="H42" s="69">
        <v>121</v>
      </c>
      <c r="I42" s="337">
        <v>63</v>
      </c>
      <c r="J42" s="337">
        <v>58</v>
      </c>
      <c r="K42" s="69">
        <v>11</v>
      </c>
      <c r="L42" s="337">
        <v>8</v>
      </c>
      <c r="M42" s="337">
        <v>3</v>
      </c>
      <c r="N42" s="69"/>
    </row>
    <row r="43" spans="1:14" s="88" customFormat="1" ht="12">
      <c r="A43" s="70" t="s">
        <v>18</v>
      </c>
      <c r="B43" s="69">
        <v>53</v>
      </c>
      <c r="C43" s="337">
        <v>25</v>
      </c>
      <c r="D43" s="337">
        <v>28</v>
      </c>
      <c r="E43" s="69">
        <v>93</v>
      </c>
      <c r="F43" s="337">
        <v>43</v>
      </c>
      <c r="G43" s="337">
        <v>50</v>
      </c>
      <c r="H43" s="69">
        <v>99</v>
      </c>
      <c r="I43" s="337">
        <v>49</v>
      </c>
      <c r="J43" s="337">
        <v>50</v>
      </c>
      <c r="K43" s="69">
        <v>3</v>
      </c>
      <c r="L43" s="337">
        <v>2</v>
      </c>
      <c r="M43" s="337">
        <v>1</v>
      </c>
      <c r="N43" s="69"/>
    </row>
    <row r="44" spans="1:14" s="88" customFormat="1" ht="12">
      <c r="A44" s="70" t="s">
        <v>19</v>
      </c>
      <c r="B44" s="69">
        <v>58</v>
      </c>
      <c r="C44" s="337">
        <v>24</v>
      </c>
      <c r="D44" s="337">
        <v>34</v>
      </c>
      <c r="E44" s="69">
        <v>96</v>
      </c>
      <c r="F44" s="337">
        <v>53</v>
      </c>
      <c r="G44" s="337">
        <v>43</v>
      </c>
      <c r="H44" s="69">
        <v>89</v>
      </c>
      <c r="I44" s="337">
        <v>42</v>
      </c>
      <c r="J44" s="337">
        <v>47</v>
      </c>
      <c r="K44" s="69">
        <v>5</v>
      </c>
      <c r="L44" s="337">
        <v>2</v>
      </c>
      <c r="M44" s="337">
        <v>3</v>
      </c>
      <c r="N44" s="69"/>
    </row>
    <row r="45" spans="1:14" s="88" customFormat="1" ht="12">
      <c r="A45" s="70" t="s">
        <v>20</v>
      </c>
      <c r="B45" s="69">
        <v>50</v>
      </c>
      <c r="C45" s="337">
        <v>26</v>
      </c>
      <c r="D45" s="337">
        <v>24</v>
      </c>
      <c r="E45" s="69">
        <v>102</v>
      </c>
      <c r="F45" s="337">
        <v>40</v>
      </c>
      <c r="G45" s="337">
        <v>62</v>
      </c>
      <c r="H45" s="69">
        <v>73</v>
      </c>
      <c r="I45" s="337">
        <v>39</v>
      </c>
      <c r="J45" s="337">
        <v>34</v>
      </c>
      <c r="K45" s="69">
        <v>2</v>
      </c>
      <c r="L45" s="337">
        <v>2</v>
      </c>
      <c r="M45" s="337">
        <v>0</v>
      </c>
      <c r="N45" s="69"/>
    </row>
    <row r="46" spans="1:14" s="88" customFormat="1" ht="12">
      <c r="A46" s="70" t="s">
        <v>21</v>
      </c>
      <c r="B46" s="69">
        <v>60</v>
      </c>
      <c r="C46" s="337">
        <v>26</v>
      </c>
      <c r="D46" s="337">
        <v>34</v>
      </c>
      <c r="E46" s="69">
        <v>126</v>
      </c>
      <c r="F46" s="337">
        <v>68</v>
      </c>
      <c r="G46" s="337">
        <v>58</v>
      </c>
      <c r="H46" s="69">
        <v>103</v>
      </c>
      <c r="I46" s="337">
        <v>51</v>
      </c>
      <c r="J46" s="337">
        <v>52</v>
      </c>
      <c r="K46" s="69">
        <v>4</v>
      </c>
      <c r="L46" s="337">
        <v>1</v>
      </c>
      <c r="M46" s="337">
        <v>3</v>
      </c>
      <c r="N46" s="69"/>
    </row>
    <row r="47" spans="1:14" s="88" customFormat="1" ht="12">
      <c r="A47" s="70" t="s">
        <v>22</v>
      </c>
      <c r="B47" s="69">
        <v>48</v>
      </c>
      <c r="C47" s="337">
        <v>22</v>
      </c>
      <c r="D47" s="337">
        <v>26</v>
      </c>
      <c r="E47" s="69">
        <v>102</v>
      </c>
      <c r="F47" s="337">
        <v>48</v>
      </c>
      <c r="G47" s="337">
        <v>54</v>
      </c>
      <c r="H47" s="69">
        <v>104</v>
      </c>
      <c r="I47" s="337">
        <v>39</v>
      </c>
      <c r="J47" s="337">
        <v>65</v>
      </c>
      <c r="K47" s="69">
        <v>13</v>
      </c>
      <c r="L47" s="337">
        <v>7</v>
      </c>
      <c r="M47" s="337">
        <v>6</v>
      </c>
      <c r="N47" s="69"/>
    </row>
    <row r="48" spans="1:14" s="88" customFormat="1" ht="12">
      <c r="A48" s="70" t="s">
        <v>23</v>
      </c>
      <c r="B48" s="69">
        <v>37</v>
      </c>
      <c r="C48" s="337">
        <v>14</v>
      </c>
      <c r="D48" s="337">
        <v>23</v>
      </c>
      <c r="E48" s="69">
        <v>69</v>
      </c>
      <c r="F48" s="337">
        <v>29</v>
      </c>
      <c r="G48" s="337">
        <v>40</v>
      </c>
      <c r="H48" s="69">
        <v>88</v>
      </c>
      <c r="I48" s="337">
        <v>35</v>
      </c>
      <c r="J48" s="337">
        <v>53</v>
      </c>
      <c r="K48" s="69">
        <v>3</v>
      </c>
      <c r="L48" s="337">
        <v>0</v>
      </c>
      <c r="M48" s="337">
        <v>3</v>
      </c>
      <c r="N48" s="69"/>
    </row>
    <row r="49" spans="1:14" s="88" customFormat="1" ht="12">
      <c r="A49" s="70" t="s">
        <v>24</v>
      </c>
      <c r="B49" s="69">
        <v>33</v>
      </c>
      <c r="C49" s="337">
        <v>10</v>
      </c>
      <c r="D49" s="337">
        <v>23</v>
      </c>
      <c r="E49" s="69">
        <v>36</v>
      </c>
      <c r="F49" s="337">
        <v>12</v>
      </c>
      <c r="G49" s="337">
        <v>24</v>
      </c>
      <c r="H49" s="69">
        <v>67</v>
      </c>
      <c r="I49" s="337">
        <v>29</v>
      </c>
      <c r="J49" s="337">
        <v>38</v>
      </c>
      <c r="K49" s="69">
        <v>2</v>
      </c>
      <c r="L49" s="337">
        <v>2</v>
      </c>
      <c r="M49" s="337">
        <v>0</v>
      </c>
      <c r="N49" s="69"/>
    </row>
    <row r="50" spans="1:14" s="88" customFormat="1" ht="12">
      <c r="A50" s="70" t="s">
        <v>25</v>
      </c>
      <c r="B50" s="69">
        <v>19</v>
      </c>
      <c r="C50" s="337">
        <v>7</v>
      </c>
      <c r="D50" s="337">
        <v>12</v>
      </c>
      <c r="E50" s="69">
        <v>10</v>
      </c>
      <c r="F50" s="337">
        <v>2</v>
      </c>
      <c r="G50" s="337">
        <v>8</v>
      </c>
      <c r="H50" s="69">
        <v>21</v>
      </c>
      <c r="I50" s="337">
        <v>11</v>
      </c>
      <c r="J50" s="337">
        <v>10</v>
      </c>
      <c r="K50" s="69">
        <v>0</v>
      </c>
      <c r="L50" s="337">
        <v>0</v>
      </c>
      <c r="M50" s="337">
        <v>0</v>
      </c>
      <c r="N50" s="69"/>
    </row>
    <row r="51" spans="1:14" s="88" customFormat="1" ht="12">
      <c r="A51" s="70" t="s">
        <v>26</v>
      </c>
      <c r="B51" s="69">
        <v>6</v>
      </c>
      <c r="C51" s="337">
        <v>0</v>
      </c>
      <c r="D51" s="337">
        <v>6</v>
      </c>
      <c r="E51" s="69">
        <v>2</v>
      </c>
      <c r="F51" s="337">
        <v>1</v>
      </c>
      <c r="G51" s="337">
        <v>1</v>
      </c>
      <c r="H51" s="69">
        <v>7</v>
      </c>
      <c r="I51" s="336">
        <v>3</v>
      </c>
      <c r="J51" s="336">
        <v>4</v>
      </c>
      <c r="K51" s="69">
        <v>0</v>
      </c>
      <c r="L51" s="336">
        <v>0</v>
      </c>
      <c r="M51" s="336">
        <v>0</v>
      </c>
      <c r="N51" s="69"/>
    </row>
    <row r="52" spans="1:14" s="88" customFormat="1" ht="12">
      <c r="A52" s="70" t="s">
        <v>27</v>
      </c>
      <c r="B52" s="69">
        <v>0</v>
      </c>
      <c r="C52" s="338">
        <v>0</v>
      </c>
      <c r="D52" s="338">
        <v>0</v>
      </c>
      <c r="E52" s="69">
        <v>1</v>
      </c>
      <c r="F52" s="336">
        <v>0</v>
      </c>
      <c r="G52" s="336">
        <v>1</v>
      </c>
      <c r="H52" s="69">
        <v>2</v>
      </c>
      <c r="I52" s="336">
        <v>0</v>
      </c>
      <c r="J52" s="336">
        <v>2</v>
      </c>
      <c r="K52" s="69">
        <v>0</v>
      </c>
      <c r="L52" s="336">
        <v>0</v>
      </c>
      <c r="M52" s="336">
        <v>0</v>
      </c>
      <c r="N52" s="69"/>
    </row>
    <row r="53" spans="1:14" s="88" customFormat="1" ht="12">
      <c r="A53" s="71" t="s">
        <v>63</v>
      </c>
      <c r="B53" s="324">
        <v>16</v>
      </c>
      <c r="C53" s="339">
        <v>7</v>
      </c>
      <c r="D53" s="339">
        <v>9</v>
      </c>
      <c r="E53" s="72">
        <v>7</v>
      </c>
      <c r="F53" s="339">
        <v>6</v>
      </c>
      <c r="G53" s="339">
        <v>1</v>
      </c>
      <c r="H53" s="72">
        <v>13</v>
      </c>
      <c r="I53" s="339">
        <v>6</v>
      </c>
      <c r="J53" s="339">
        <v>7</v>
      </c>
      <c r="K53" s="72">
        <v>0</v>
      </c>
      <c r="L53" s="339">
        <v>0</v>
      </c>
      <c r="M53" s="339">
        <v>0</v>
      </c>
      <c r="N53" s="69"/>
    </row>
    <row r="54" spans="1:14" s="88" customFormat="1" ht="12">
      <c r="A54" s="73"/>
      <c r="B54" s="327"/>
      <c r="C54" s="69"/>
      <c r="D54" s="69"/>
      <c r="E54" s="69"/>
      <c r="F54" s="69"/>
      <c r="G54" s="69"/>
      <c r="H54" s="69"/>
      <c r="I54" s="69"/>
      <c r="J54" s="69"/>
      <c r="K54" s="69"/>
      <c r="L54" s="69"/>
      <c r="M54" s="69"/>
      <c r="N54" s="69"/>
    </row>
    <row r="55" spans="1:14" s="88" customFormat="1" ht="12">
      <c r="A55" s="483" t="s">
        <v>112</v>
      </c>
      <c r="B55" s="465" t="s">
        <v>656</v>
      </c>
      <c r="C55" s="456"/>
      <c r="D55" s="457"/>
      <c r="E55" s="465" t="s">
        <v>657</v>
      </c>
      <c r="F55" s="456"/>
      <c r="G55" s="457"/>
      <c r="H55" s="465" t="s">
        <v>658</v>
      </c>
      <c r="I55" s="456"/>
      <c r="J55" s="457"/>
      <c r="K55" s="465" t="s">
        <v>659</v>
      </c>
      <c r="L55" s="95"/>
      <c r="M55" s="95"/>
      <c r="N55" s="62"/>
    </row>
    <row r="56" spans="1:14" s="88" customFormat="1" ht="12">
      <c r="A56" s="484"/>
      <c r="B56" s="90" t="s">
        <v>6</v>
      </c>
      <c r="C56" s="63" t="s">
        <v>3</v>
      </c>
      <c r="D56" s="64" t="s">
        <v>4</v>
      </c>
      <c r="E56" s="90" t="s">
        <v>6</v>
      </c>
      <c r="F56" s="63" t="s">
        <v>3</v>
      </c>
      <c r="G56" s="64" t="s">
        <v>4</v>
      </c>
      <c r="H56" s="90" t="s">
        <v>6</v>
      </c>
      <c r="I56" s="63" t="s">
        <v>3</v>
      </c>
      <c r="J56" s="63" t="s">
        <v>4</v>
      </c>
      <c r="K56" s="65" t="s">
        <v>6</v>
      </c>
      <c r="L56" s="63" t="s">
        <v>3</v>
      </c>
      <c r="M56" s="66" t="s">
        <v>4</v>
      </c>
      <c r="N56" s="67"/>
    </row>
    <row r="57" spans="1:14" s="88" customFormat="1" ht="12">
      <c r="A57" s="68" t="s">
        <v>2</v>
      </c>
      <c r="B57" s="69">
        <v>144</v>
      </c>
      <c r="C57" s="69">
        <v>66</v>
      </c>
      <c r="D57" s="69">
        <v>78</v>
      </c>
      <c r="E57" s="69">
        <v>223</v>
      </c>
      <c r="F57" s="69">
        <v>110</v>
      </c>
      <c r="G57" s="69">
        <v>113</v>
      </c>
      <c r="H57" s="69">
        <v>205</v>
      </c>
      <c r="I57" s="69">
        <v>99</v>
      </c>
      <c r="J57" s="69">
        <v>106</v>
      </c>
      <c r="K57" s="69">
        <v>275</v>
      </c>
      <c r="L57" s="69">
        <v>140</v>
      </c>
      <c r="M57" s="69">
        <v>135</v>
      </c>
      <c r="N57" s="69"/>
    </row>
    <row r="58" spans="1:14" s="88" customFormat="1" ht="12">
      <c r="A58" s="70" t="s">
        <v>695</v>
      </c>
      <c r="B58" s="69">
        <v>5</v>
      </c>
      <c r="C58" s="337">
        <v>1</v>
      </c>
      <c r="D58" s="337">
        <v>4</v>
      </c>
      <c r="E58" s="69">
        <v>14</v>
      </c>
      <c r="F58" s="337">
        <v>5</v>
      </c>
      <c r="G58" s="337">
        <v>9</v>
      </c>
      <c r="H58" s="69">
        <v>7</v>
      </c>
      <c r="I58" s="337">
        <v>4</v>
      </c>
      <c r="J58" s="337">
        <v>3</v>
      </c>
      <c r="K58" s="69">
        <v>21</v>
      </c>
      <c r="L58" s="337">
        <v>10</v>
      </c>
      <c r="M58" s="337">
        <v>11</v>
      </c>
      <c r="N58" s="69"/>
    </row>
    <row r="59" spans="1:14" s="88" customFormat="1" ht="12">
      <c r="A59" s="70" t="s">
        <v>696</v>
      </c>
      <c r="B59" s="69">
        <v>4</v>
      </c>
      <c r="C59" s="337">
        <v>0</v>
      </c>
      <c r="D59" s="337">
        <v>4</v>
      </c>
      <c r="E59" s="69">
        <v>18</v>
      </c>
      <c r="F59" s="337">
        <v>11</v>
      </c>
      <c r="G59" s="337">
        <v>7</v>
      </c>
      <c r="H59" s="69">
        <v>5</v>
      </c>
      <c r="I59" s="337">
        <v>2</v>
      </c>
      <c r="J59" s="337">
        <v>3</v>
      </c>
      <c r="K59" s="69">
        <v>8</v>
      </c>
      <c r="L59" s="337">
        <v>4</v>
      </c>
      <c r="M59" s="337">
        <v>4</v>
      </c>
      <c r="N59" s="69"/>
    </row>
    <row r="60" spans="1:14" s="88" customFormat="1" ht="12">
      <c r="A60" s="70" t="s">
        <v>9</v>
      </c>
      <c r="B60" s="69">
        <v>12</v>
      </c>
      <c r="C60" s="337">
        <v>9</v>
      </c>
      <c r="D60" s="337">
        <v>3</v>
      </c>
      <c r="E60" s="69">
        <v>16</v>
      </c>
      <c r="F60" s="337">
        <v>9</v>
      </c>
      <c r="G60" s="337">
        <v>7</v>
      </c>
      <c r="H60" s="69">
        <v>10</v>
      </c>
      <c r="I60" s="337">
        <v>5</v>
      </c>
      <c r="J60" s="337">
        <v>5</v>
      </c>
      <c r="K60" s="69">
        <v>16</v>
      </c>
      <c r="L60" s="337">
        <v>8</v>
      </c>
      <c r="M60" s="337">
        <v>8</v>
      </c>
      <c r="N60" s="69"/>
    </row>
    <row r="61" spans="1:14" s="88" customFormat="1" ht="12">
      <c r="A61" s="70" t="s">
        <v>10</v>
      </c>
      <c r="B61" s="69">
        <v>8</v>
      </c>
      <c r="C61" s="337">
        <v>5</v>
      </c>
      <c r="D61" s="337">
        <v>3</v>
      </c>
      <c r="E61" s="69">
        <v>17</v>
      </c>
      <c r="F61" s="337">
        <v>8</v>
      </c>
      <c r="G61" s="337">
        <v>9</v>
      </c>
      <c r="H61" s="69">
        <v>12</v>
      </c>
      <c r="I61" s="337">
        <v>7</v>
      </c>
      <c r="J61" s="337">
        <v>5</v>
      </c>
      <c r="K61" s="69">
        <v>18</v>
      </c>
      <c r="L61" s="337">
        <v>12</v>
      </c>
      <c r="M61" s="337">
        <v>6</v>
      </c>
      <c r="N61" s="69"/>
    </row>
    <row r="62" spans="1:14" s="88" customFormat="1" ht="12">
      <c r="A62" s="70" t="s">
        <v>11</v>
      </c>
      <c r="B62" s="69">
        <v>4</v>
      </c>
      <c r="C62" s="337">
        <v>1</v>
      </c>
      <c r="D62" s="337">
        <v>3</v>
      </c>
      <c r="E62" s="69">
        <v>10</v>
      </c>
      <c r="F62" s="337">
        <v>9</v>
      </c>
      <c r="G62" s="337">
        <v>1</v>
      </c>
      <c r="H62" s="69">
        <v>7</v>
      </c>
      <c r="I62" s="337">
        <v>1</v>
      </c>
      <c r="J62" s="337">
        <v>6</v>
      </c>
      <c r="K62" s="69">
        <v>13</v>
      </c>
      <c r="L62" s="337">
        <v>8</v>
      </c>
      <c r="M62" s="337">
        <v>5</v>
      </c>
      <c r="N62" s="69"/>
    </row>
    <row r="63" spans="1:14" s="88" customFormat="1" ht="12">
      <c r="A63" s="70" t="s">
        <v>12</v>
      </c>
      <c r="B63" s="69">
        <v>4</v>
      </c>
      <c r="C63" s="337">
        <v>2</v>
      </c>
      <c r="D63" s="337">
        <v>2</v>
      </c>
      <c r="E63" s="69">
        <v>7</v>
      </c>
      <c r="F63" s="337">
        <v>2</v>
      </c>
      <c r="G63" s="337">
        <v>5</v>
      </c>
      <c r="H63" s="69">
        <v>17</v>
      </c>
      <c r="I63" s="337">
        <v>9</v>
      </c>
      <c r="J63" s="337">
        <v>8</v>
      </c>
      <c r="K63" s="69">
        <v>13</v>
      </c>
      <c r="L63" s="337">
        <v>3</v>
      </c>
      <c r="M63" s="337">
        <v>10</v>
      </c>
      <c r="N63" s="69"/>
    </row>
    <row r="64" spans="1:14" s="88" customFormat="1" ht="12">
      <c r="A64" s="70" t="s">
        <v>13</v>
      </c>
      <c r="B64" s="69">
        <v>8</v>
      </c>
      <c r="C64" s="337">
        <v>4</v>
      </c>
      <c r="D64" s="337">
        <v>4</v>
      </c>
      <c r="E64" s="69">
        <v>9</v>
      </c>
      <c r="F64" s="337">
        <v>2</v>
      </c>
      <c r="G64" s="337">
        <v>7</v>
      </c>
      <c r="H64" s="69">
        <v>13</v>
      </c>
      <c r="I64" s="337">
        <v>7</v>
      </c>
      <c r="J64" s="337">
        <v>6</v>
      </c>
      <c r="K64" s="69">
        <v>20</v>
      </c>
      <c r="L64" s="337">
        <v>10</v>
      </c>
      <c r="M64" s="337">
        <v>10</v>
      </c>
      <c r="N64" s="69"/>
    </row>
    <row r="65" spans="1:14" s="88" customFormat="1" ht="12">
      <c r="A65" s="70" t="s">
        <v>14</v>
      </c>
      <c r="B65" s="69">
        <v>10</v>
      </c>
      <c r="C65" s="337">
        <v>5</v>
      </c>
      <c r="D65" s="337">
        <v>5</v>
      </c>
      <c r="E65" s="69">
        <v>14</v>
      </c>
      <c r="F65" s="337">
        <v>6</v>
      </c>
      <c r="G65" s="337">
        <v>8</v>
      </c>
      <c r="H65" s="69">
        <v>12</v>
      </c>
      <c r="I65" s="337">
        <v>4</v>
      </c>
      <c r="J65" s="337">
        <v>8</v>
      </c>
      <c r="K65" s="69">
        <v>25</v>
      </c>
      <c r="L65" s="337">
        <v>13</v>
      </c>
      <c r="M65" s="337">
        <v>12</v>
      </c>
      <c r="N65" s="69"/>
    </row>
    <row r="66" spans="1:14" s="88" customFormat="1" ht="12">
      <c r="A66" s="70" t="s">
        <v>15</v>
      </c>
      <c r="B66" s="69">
        <v>11</v>
      </c>
      <c r="C66" s="337">
        <v>5</v>
      </c>
      <c r="D66" s="337">
        <v>6</v>
      </c>
      <c r="E66" s="69">
        <v>19</v>
      </c>
      <c r="F66" s="337">
        <v>10</v>
      </c>
      <c r="G66" s="337">
        <v>9</v>
      </c>
      <c r="H66" s="69">
        <v>11</v>
      </c>
      <c r="I66" s="337">
        <v>5</v>
      </c>
      <c r="J66" s="337">
        <v>6</v>
      </c>
      <c r="K66" s="69">
        <v>21</v>
      </c>
      <c r="L66" s="337">
        <v>9</v>
      </c>
      <c r="M66" s="337">
        <v>12</v>
      </c>
      <c r="N66" s="69"/>
    </row>
    <row r="67" spans="1:14" s="88" customFormat="1" ht="12">
      <c r="A67" s="70" t="s">
        <v>16</v>
      </c>
      <c r="B67" s="69">
        <v>12</v>
      </c>
      <c r="C67" s="337">
        <v>7</v>
      </c>
      <c r="D67" s="337">
        <v>5</v>
      </c>
      <c r="E67" s="69">
        <v>24</v>
      </c>
      <c r="F67" s="337">
        <v>13</v>
      </c>
      <c r="G67" s="337">
        <v>11</v>
      </c>
      <c r="H67" s="69">
        <v>18</v>
      </c>
      <c r="I67" s="337">
        <v>9</v>
      </c>
      <c r="J67" s="337">
        <v>9</v>
      </c>
      <c r="K67" s="69">
        <v>28</v>
      </c>
      <c r="L67" s="337">
        <v>12</v>
      </c>
      <c r="M67" s="337">
        <v>16</v>
      </c>
      <c r="N67" s="69"/>
    </row>
    <row r="68" spans="1:14" s="88" customFormat="1" ht="12">
      <c r="A68" s="70" t="s">
        <v>17</v>
      </c>
      <c r="B68" s="69">
        <v>9</v>
      </c>
      <c r="C68" s="337">
        <v>2</v>
      </c>
      <c r="D68" s="337">
        <v>7</v>
      </c>
      <c r="E68" s="69">
        <v>15</v>
      </c>
      <c r="F68" s="337">
        <v>9</v>
      </c>
      <c r="G68" s="337">
        <v>6</v>
      </c>
      <c r="H68" s="69">
        <v>24</v>
      </c>
      <c r="I68" s="337">
        <v>12</v>
      </c>
      <c r="J68" s="337">
        <v>12</v>
      </c>
      <c r="K68" s="69">
        <v>28</v>
      </c>
      <c r="L68" s="337">
        <v>17</v>
      </c>
      <c r="M68" s="337">
        <v>11</v>
      </c>
      <c r="N68" s="69"/>
    </row>
    <row r="69" spans="1:14" s="88" customFormat="1" ht="12">
      <c r="A69" s="70" t="s">
        <v>18</v>
      </c>
      <c r="B69" s="69">
        <v>10</v>
      </c>
      <c r="C69" s="337">
        <v>4</v>
      </c>
      <c r="D69" s="337">
        <v>6</v>
      </c>
      <c r="E69" s="69">
        <v>12</v>
      </c>
      <c r="F69" s="337">
        <v>6</v>
      </c>
      <c r="G69" s="337">
        <v>6</v>
      </c>
      <c r="H69" s="69">
        <v>13</v>
      </c>
      <c r="I69" s="337">
        <v>9</v>
      </c>
      <c r="J69" s="337">
        <v>4</v>
      </c>
      <c r="K69" s="69">
        <v>15</v>
      </c>
      <c r="L69" s="337">
        <v>9</v>
      </c>
      <c r="M69" s="337">
        <v>6</v>
      </c>
      <c r="N69" s="69"/>
    </row>
    <row r="70" spans="1:14" s="88" customFormat="1" ht="12">
      <c r="A70" s="70" t="s">
        <v>19</v>
      </c>
      <c r="B70" s="69">
        <v>9</v>
      </c>
      <c r="C70" s="337">
        <v>8</v>
      </c>
      <c r="D70" s="337">
        <v>1</v>
      </c>
      <c r="E70" s="69">
        <v>16</v>
      </c>
      <c r="F70" s="337">
        <v>8</v>
      </c>
      <c r="G70" s="337">
        <v>8</v>
      </c>
      <c r="H70" s="69">
        <v>4</v>
      </c>
      <c r="I70" s="337">
        <v>2</v>
      </c>
      <c r="J70" s="337">
        <v>2</v>
      </c>
      <c r="K70" s="69">
        <v>7</v>
      </c>
      <c r="L70" s="337">
        <v>5</v>
      </c>
      <c r="M70" s="337">
        <v>2</v>
      </c>
      <c r="N70" s="69"/>
    </row>
    <row r="71" spans="1:14" s="88" customFormat="1" ht="12">
      <c r="A71" s="70" t="s">
        <v>20</v>
      </c>
      <c r="B71" s="69">
        <v>5</v>
      </c>
      <c r="C71" s="337">
        <v>2</v>
      </c>
      <c r="D71" s="337">
        <v>3</v>
      </c>
      <c r="E71" s="69">
        <v>7</v>
      </c>
      <c r="F71" s="337">
        <v>3</v>
      </c>
      <c r="G71" s="337">
        <v>4</v>
      </c>
      <c r="H71" s="69">
        <v>11</v>
      </c>
      <c r="I71" s="337">
        <v>4</v>
      </c>
      <c r="J71" s="337">
        <v>7</v>
      </c>
      <c r="K71" s="69">
        <v>13</v>
      </c>
      <c r="L71" s="337">
        <v>8</v>
      </c>
      <c r="M71" s="337">
        <v>5</v>
      </c>
      <c r="N71" s="69"/>
    </row>
    <row r="72" spans="1:14" s="88" customFormat="1" ht="12">
      <c r="A72" s="70" t="s">
        <v>21</v>
      </c>
      <c r="B72" s="69">
        <v>9</v>
      </c>
      <c r="C72" s="337">
        <v>3</v>
      </c>
      <c r="D72" s="337">
        <v>6</v>
      </c>
      <c r="E72" s="69">
        <v>8</v>
      </c>
      <c r="F72" s="337">
        <v>5</v>
      </c>
      <c r="G72" s="337">
        <v>3</v>
      </c>
      <c r="H72" s="69">
        <v>13</v>
      </c>
      <c r="I72" s="337">
        <v>5</v>
      </c>
      <c r="J72" s="337">
        <v>8</v>
      </c>
      <c r="K72" s="69">
        <v>7</v>
      </c>
      <c r="L72" s="337">
        <v>1</v>
      </c>
      <c r="M72" s="337">
        <v>6</v>
      </c>
      <c r="N72" s="69"/>
    </row>
    <row r="73" spans="1:14" s="88" customFormat="1" ht="12">
      <c r="A73" s="70" t="s">
        <v>22</v>
      </c>
      <c r="B73" s="69">
        <v>7</v>
      </c>
      <c r="C73" s="337">
        <v>5</v>
      </c>
      <c r="D73" s="337">
        <v>2</v>
      </c>
      <c r="E73" s="69">
        <v>7</v>
      </c>
      <c r="F73" s="337">
        <v>2</v>
      </c>
      <c r="G73" s="337">
        <v>5</v>
      </c>
      <c r="H73" s="69">
        <v>12</v>
      </c>
      <c r="I73" s="337">
        <v>7</v>
      </c>
      <c r="J73" s="337">
        <v>5</v>
      </c>
      <c r="K73" s="69">
        <v>6</v>
      </c>
      <c r="L73" s="337">
        <v>3</v>
      </c>
      <c r="M73" s="337">
        <v>3</v>
      </c>
      <c r="N73" s="69"/>
    </row>
    <row r="74" spans="1:14" s="88" customFormat="1" ht="12">
      <c r="A74" s="70" t="s">
        <v>23</v>
      </c>
      <c r="B74" s="69">
        <v>7</v>
      </c>
      <c r="C74" s="337">
        <v>1</v>
      </c>
      <c r="D74" s="337">
        <v>6</v>
      </c>
      <c r="E74" s="69">
        <v>5</v>
      </c>
      <c r="F74" s="337">
        <v>2</v>
      </c>
      <c r="G74" s="337">
        <v>3</v>
      </c>
      <c r="H74" s="69">
        <v>6</v>
      </c>
      <c r="I74" s="337">
        <v>3</v>
      </c>
      <c r="J74" s="337">
        <v>3</v>
      </c>
      <c r="K74" s="69">
        <v>4</v>
      </c>
      <c r="L74" s="337">
        <v>3</v>
      </c>
      <c r="M74" s="337">
        <v>1</v>
      </c>
      <c r="N74" s="69"/>
    </row>
    <row r="75" spans="1:14" s="88" customFormat="1" ht="12">
      <c r="A75" s="70" t="s">
        <v>24</v>
      </c>
      <c r="B75" s="69">
        <v>5</v>
      </c>
      <c r="C75" s="337">
        <v>1</v>
      </c>
      <c r="D75" s="337">
        <v>4</v>
      </c>
      <c r="E75" s="69">
        <v>2</v>
      </c>
      <c r="F75" s="337">
        <v>0</v>
      </c>
      <c r="G75" s="337">
        <v>2</v>
      </c>
      <c r="H75" s="69">
        <v>2</v>
      </c>
      <c r="I75" s="337">
        <v>0</v>
      </c>
      <c r="J75" s="337">
        <v>2</v>
      </c>
      <c r="K75" s="69">
        <v>2</v>
      </c>
      <c r="L75" s="337">
        <v>1</v>
      </c>
      <c r="M75" s="337">
        <v>1</v>
      </c>
      <c r="N75" s="69"/>
    </row>
    <row r="76" spans="1:14" s="88" customFormat="1" ht="12">
      <c r="A76" s="70" t="s">
        <v>25</v>
      </c>
      <c r="B76" s="69">
        <v>5</v>
      </c>
      <c r="C76" s="337">
        <v>1</v>
      </c>
      <c r="D76" s="337">
        <v>4</v>
      </c>
      <c r="E76" s="69">
        <v>2</v>
      </c>
      <c r="F76" s="337">
        <v>0</v>
      </c>
      <c r="G76" s="337">
        <v>2</v>
      </c>
      <c r="H76" s="69">
        <v>3</v>
      </c>
      <c r="I76" s="337">
        <v>2</v>
      </c>
      <c r="J76" s="337">
        <v>1</v>
      </c>
      <c r="K76" s="69">
        <v>1</v>
      </c>
      <c r="L76" s="337">
        <v>0</v>
      </c>
      <c r="M76" s="337">
        <v>1</v>
      </c>
      <c r="N76" s="69"/>
    </row>
    <row r="77" spans="1:14" s="88" customFormat="1" ht="12">
      <c r="A77" s="70" t="s">
        <v>26</v>
      </c>
      <c r="B77" s="69">
        <v>0</v>
      </c>
      <c r="C77" s="337">
        <v>0</v>
      </c>
      <c r="D77" s="337">
        <v>0</v>
      </c>
      <c r="E77" s="75">
        <v>0</v>
      </c>
      <c r="F77" s="336">
        <v>0</v>
      </c>
      <c r="G77" s="336">
        <v>0</v>
      </c>
      <c r="H77" s="76">
        <v>0</v>
      </c>
      <c r="I77" s="338">
        <v>0</v>
      </c>
      <c r="J77" s="338">
        <v>0</v>
      </c>
      <c r="K77" s="69">
        <v>0</v>
      </c>
      <c r="L77" s="336">
        <v>0</v>
      </c>
      <c r="M77" s="336">
        <v>0</v>
      </c>
      <c r="N77" s="69"/>
    </row>
    <row r="78" spans="1:14" s="88" customFormat="1" ht="12">
      <c r="A78" s="70" t="s">
        <v>27</v>
      </c>
      <c r="B78" s="69">
        <v>0</v>
      </c>
      <c r="C78" s="336">
        <v>0</v>
      </c>
      <c r="D78" s="336">
        <v>0</v>
      </c>
      <c r="E78" s="75">
        <v>0</v>
      </c>
      <c r="F78" s="336">
        <v>0</v>
      </c>
      <c r="G78" s="336">
        <v>0</v>
      </c>
      <c r="H78" s="76">
        <v>0</v>
      </c>
      <c r="I78" s="338">
        <v>0</v>
      </c>
      <c r="J78" s="338">
        <v>0</v>
      </c>
      <c r="K78" s="69">
        <v>0</v>
      </c>
      <c r="L78" s="336">
        <v>0</v>
      </c>
      <c r="M78" s="336">
        <v>0</v>
      </c>
      <c r="N78" s="69"/>
    </row>
    <row r="79" spans="1:14" s="88" customFormat="1" ht="12">
      <c r="A79" s="71" t="s">
        <v>63</v>
      </c>
      <c r="B79" s="324">
        <v>0</v>
      </c>
      <c r="C79" s="336">
        <v>0</v>
      </c>
      <c r="D79" s="339">
        <v>0</v>
      </c>
      <c r="E79" s="77">
        <v>1</v>
      </c>
      <c r="F79" s="336">
        <v>0</v>
      </c>
      <c r="G79" s="336">
        <v>1</v>
      </c>
      <c r="H79" s="77">
        <v>5</v>
      </c>
      <c r="I79" s="339">
        <v>2</v>
      </c>
      <c r="J79" s="339">
        <v>3</v>
      </c>
      <c r="K79" s="69">
        <v>9</v>
      </c>
      <c r="L79" s="336">
        <v>4</v>
      </c>
      <c r="M79" s="336">
        <v>5</v>
      </c>
      <c r="N79" s="69"/>
    </row>
    <row r="80" spans="1:14" s="88" customFormat="1" ht="12">
      <c r="A80" s="95" t="s">
        <v>40</v>
      </c>
      <c r="B80" s="95"/>
      <c r="C80" s="95"/>
      <c r="D80" s="340"/>
      <c r="E80" s="95"/>
      <c r="F80" s="95"/>
      <c r="G80" s="95"/>
      <c r="H80" s="95"/>
      <c r="I80" s="95"/>
      <c r="J80" s="95"/>
      <c r="K80" s="95"/>
      <c r="L80" s="95"/>
      <c r="M80" s="95"/>
      <c r="N80" s="58"/>
    </row>
    <row r="81" spans="1:14" s="88" customFormat="1" ht="12">
      <c r="A81" s="483" t="s">
        <v>112</v>
      </c>
      <c r="B81" s="465" t="s">
        <v>660</v>
      </c>
      <c r="C81" s="456"/>
      <c r="D81" s="457"/>
      <c r="E81" s="468" t="s">
        <v>97</v>
      </c>
      <c r="F81" s="456"/>
      <c r="G81" s="457"/>
      <c r="H81" s="465" t="s">
        <v>28</v>
      </c>
      <c r="I81" s="456"/>
      <c r="J81" s="457"/>
      <c r="K81" s="465" t="s">
        <v>29</v>
      </c>
      <c r="L81" s="95"/>
      <c r="M81" s="95"/>
      <c r="N81" s="62"/>
    </row>
    <row r="82" spans="1:14" s="88" customFormat="1" ht="12">
      <c r="A82" s="484"/>
      <c r="B82" s="90" t="s">
        <v>6</v>
      </c>
      <c r="C82" s="63" t="s">
        <v>3</v>
      </c>
      <c r="D82" s="64" t="s">
        <v>4</v>
      </c>
      <c r="E82" s="90" t="s">
        <v>6</v>
      </c>
      <c r="F82" s="63" t="s">
        <v>3</v>
      </c>
      <c r="G82" s="64" t="s">
        <v>4</v>
      </c>
      <c r="H82" s="90" t="s">
        <v>6</v>
      </c>
      <c r="I82" s="63" t="s">
        <v>3</v>
      </c>
      <c r="J82" s="63" t="s">
        <v>4</v>
      </c>
      <c r="K82" s="65" t="s">
        <v>6</v>
      </c>
      <c r="L82" s="63" t="s">
        <v>3</v>
      </c>
      <c r="M82" s="66" t="s">
        <v>4</v>
      </c>
      <c r="N82" s="67"/>
    </row>
    <row r="83" spans="1:14" s="88" customFormat="1" ht="12">
      <c r="A83" s="68" t="s">
        <v>2</v>
      </c>
      <c r="B83" s="69">
        <v>200</v>
      </c>
      <c r="C83" s="69">
        <v>93</v>
      </c>
      <c r="D83" s="69">
        <v>107</v>
      </c>
      <c r="E83" s="69">
        <v>843</v>
      </c>
      <c r="F83" s="69">
        <v>424</v>
      </c>
      <c r="G83" s="69">
        <v>419</v>
      </c>
      <c r="H83" s="69">
        <v>5260</v>
      </c>
      <c r="I83" s="75">
        <v>2485</v>
      </c>
      <c r="J83" s="75">
        <v>2775</v>
      </c>
      <c r="K83" s="69">
        <v>1689</v>
      </c>
      <c r="L83" s="69">
        <v>806</v>
      </c>
      <c r="M83" s="69">
        <v>883</v>
      </c>
      <c r="N83" s="69"/>
    </row>
    <row r="84" spans="1:14" s="88" customFormat="1" ht="12">
      <c r="A84" s="70" t="s">
        <v>695</v>
      </c>
      <c r="B84" s="69">
        <v>14</v>
      </c>
      <c r="C84" s="337">
        <v>6</v>
      </c>
      <c r="D84" s="337">
        <v>8</v>
      </c>
      <c r="E84" s="69">
        <v>40</v>
      </c>
      <c r="F84" s="337">
        <v>26</v>
      </c>
      <c r="G84" s="337">
        <v>14</v>
      </c>
      <c r="H84" s="69">
        <v>196</v>
      </c>
      <c r="I84" s="336">
        <v>104</v>
      </c>
      <c r="J84" s="336">
        <v>92</v>
      </c>
      <c r="K84" s="69">
        <v>70</v>
      </c>
      <c r="L84" s="337">
        <v>32</v>
      </c>
      <c r="M84" s="337">
        <v>38</v>
      </c>
      <c r="N84" s="69"/>
    </row>
    <row r="85" spans="1:14" s="88" customFormat="1" ht="12">
      <c r="A85" s="70" t="s">
        <v>696</v>
      </c>
      <c r="B85" s="69">
        <v>6</v>
      </c>
      <c r="C85" s="337">
        <v>2</v>
      </c>
      <c r="D85" s="337">
        <v>4</v>
      </c>
      <c r="E85" s="69">
        <v>29</v>
      </c>
      <c r="F85" s="337">
        <v>11</v>
      </c>
      <c r="G85" s="337">
        <v>18</v>
      </c>
      <c r="H85" s="69">
        <v>243</v>
      </c>
      <c r="I85" s="336">
        <v>128</v>
      </c>
      <c r="J85" s="336">
        <v>115</v>
      </c>
      <c r="K85" s="69">
        <v>93</v>
      </c>
      <c r="L85" s="337">
        <v>45</v>
      </c>
      <c r="M85" s="337">
        <v>48</v>
      </c>
      <c r="N85" s="69"/>
    </row>
    <row r="86" spans="1:14" s="88" customFormat="1" ht="12">
      <c r="A86" s="70" t="s">
        <v>9</v>
      </c>
      <c r="B86" s="69">
        <v>11</v>
      </c>
      <c r="C86" s="337">
        <v>3</v>
      </c>
      <c r="D86" s="337">
        <v>8</v>
      </c>
      <c r="E86" s="69">
        <v>43</v>
      </c>
      <c r="F86" s="337">
        <v>26</v>
      </c>
      <c r="G86" s="337">
        <v>17</v>
      </c>
      <c r="H86" s="69">
        <v>256</v>
      </c>
      <c r="I86" s="336">
        <v>103</v>
      </c>
      <c r="J86" s="336">
        <v>153</v>
      </c>
      <c r="K86" s="69">
        <v>77</v>
      </c>
      <c r="L86" s="337">
        <v>44</v>
      </c>
      <c r="M86" s="337">
        <v>33</v>
      </c>
      <c r="N86" s="69"/>
    </row>
    <row r="87" spans="1:14" s="88" customFormat="1" ht="12">
      <c r="A87" s="70" t="s">
        <v>10</v>
      </c>
      <c r="B87" s="69">
        <v>14</v>
      </c>
      <c r="C87" s="337">
        <v>8</v>
      </c>
      <c r="D87" s="337">
        <v>6</v>
      </c>
      <c r="E87" s="69">
        <v>39</v>
      </c>
      <c r="F87" s="337">
        <v>18</v>
      </c>
      <c r="G87" s="337">
        <v>21</v>
      </c>
      <c r="H87" s="69">
        <v>243</v>
      </c>
      <c r="I87" s="336">
        <v>117</v>
      </c>
      <c r="J87" s="336">
        <v>126</v>
      </c>
      <c r="K87" s="69">
        <v>68</v>
      </c>
      <c r="L87" s="337">
        <v>39</v>
      </c>
      <c r="M87" s="337">
        <v>29</v>
      </c>
      <c r="N87" s="69"/>
    </row>
    <row r="88" spans="1:14" s="88" customFormat="1" ht="12">
      <c r="A88" s="70" t="s">
        <v>11</v>
      </c>
      <c r="B88" s="69">
        <v>15</v>
      </c>
      <c r="C88" s="337">
        <v>7</v>
      </c>
      <c r="D88" s="337">
        <v>8</v>
      </c>
      <c r="E88" s="69">
        <v>29</v>
      </c>
      <c r="F88" s="337">
        <v>18</v>
      </c>
      <c r="G88" s="337">
        <v>11</v>
      </c>
      <c r="H88" s="69">
        <v>223</v>
      </c>
      <c r="I88" s="336">
        <v>111</v>
      </c>
      <c r="J88" s="336">
        <v>112</v>
      </c>
      <c r="K88" s="69">
        <v>49</v>
      </c>
      <c r="L88" s="337">
        <v>22</v>
      </c>
      <c r="M88" s="337">
        <v>27</v>
      </c>
      <c r="N88" s="69"/>
    </row>
    <row r="89" spans="1:14" s="88" customFormat="1" ht="12">
      <c r="A89" s="70" t="s">
        <v>12</v>
      </c>
      <c r="B89" s="69">
        <v>17</v>
      </c>
      <c r="C89" s="337">
        <v>7</v>
      </c>
      <c r="D89" s="337">
        <v>10</v>
      </c>
      <c r="E89" s="69">
        <v>35</v>
      </c>
      <c r="F89" s="337">
        <v>18</v>
      </c>
      <c r="G89" s="337">
        <v>17</v>
      </c>
      <c r="H89" s="69">
        <v>197</v>
      </c>
      <c r="I89" s="336">
        <v>91</v>
      </c>
      <c r="J89" s="336">
        <v>106</v>
      </c>
      <c r="K89" s="69">
        <v>58</v>
      </c>
      <c r="L89" s="337">
        <v>30</v>
      </c>
      <c r="M89" s="337">
        <v>28</v>
      </c>
      <c r="N89" s="69"/>
    </row>
    <row r="90" spans="1:14" s="88" customFormat="1" ht="12">
      <c r="A90" s="70" t="s">
        <v>13</v>
      </c>
      <c r="B90" s="69">
        <v>13</v>
      </c>
      <c r="C90" s="337">
        <v>6</v>
      </c>
      <c r="D90" s="337">
        <v>7</v>
      </c>
      <c r="E90" s="69">
        <v>45</v>
      </c>
      <c r="F90" s="337">
        <v>20</v>
      </c>
      <c r="G90" s="337">
        <v>25</v>
      </c>
      <c r="H90" s="69">
        <v>254</v>
      </c>
      <c r="I90" s="336">
        <v>117</v>
      </c>
      <c r="J90" s="336">
        <v>137</v>
      </c>
      <c r="K90" s="69">
        <v>91</v>
      </c>
      <c r="L90" s="337">
        <v>49</v>
      </c>
      <c r="M90" s="337">
        <v>42</v>
      </c>
      <c r="N90" s="69"/>
    </row>
    <row r="91" spans="1:14" s="88" customFormat="1" ht="12">
      <c r="A91" s="70" t="s">
        <v>14</v>
      </c>
      <c r="B91" s="69">
        <v>16</v>
      </c>
      <c r="C91" s="337">
        <v>12</v>
      </c>
      <c r="D91" s="337">
        <v>4</v>
      </c>
      <c r="E91" s="69">
        <v>45</v>
      </c>
      <c r="F91" s="337">
        <v>26</v>
      </c>
      <c r="G91" s="337">
        <v>19</v>
      </c>
      <c r="H91" s="69">
        <v>326</v>
      </c>
      <c r="I91" s="336">
        <v>162</v>
      </c>
      <c r="J91" s="336">
        <v>164</v>
      </c>
      <c r="K91" s="69">
        <v>96</v>
      </c>
      <c r="L91" s="337">
        <v>51</v>
      </c>
      <c r="M91" s="337">
        <v>45</v>
      </c>
      <c r="N91" s="69"/>
    </row>
    <row r="92" spans="1:14" s="88" customFormat="1" ht="12">
      <c r="A92" s="70" t="s">
        <v>15</v>
      </c>
      <c r="B92" s="69">
        <v>21</v>
      </c>
      <c r="C92" s="337">
        <v>6</v>
      </c>
      <c r="D92" s="337">
        <v>15</v>
      </c>
      <c r="E92" s="69">
        <v>49</v>
      </c>
      <c r="F92" s="337">
        <v>27</v>
      </c>
      <c r="G92" s="337">
        <v>22</v>
      </c>
      <c r="H92" s="69">
        <v>360</v>
      </c>
      <c r="I92" s="336">
        <v>189</v>
      </c>
      <c r="J92" s="336">
        <v>171</v>
      </c>
      <c r="K92" s="69">
        <v>114</v>
      </c>
      <c r="L92" s="337">
        <v>55</v>
      </c>
      <c r="M92" s="337">
        <v>59</v>
      </c>
      <c r="N92" s="69"/>
    </row>
    <row r="93" spans="1:14" s="88" customFormat="1" ht="12">
      <c r="A93" s="70" t="s">
        <v>16</v>
      </c>
      <c r="B93" s="69">
        <v>22</v>
      </c>
      <c r="C93" s="337">
        <v>11</v>
      </c>
      <c r="D93" s="337">
        <v>11</v>
      </c>
      <c r="E93" s="69">
        <v>65</v>
      </c>
      <c r="F93" s="337">
        <v>32</v>
      </c>
      <c r="G93" s="337">
        <v>33</v>
      </c>
      <c r="H93" s="69">
        <v>412</v>
      </c>
      <c r="I93" s="336">
        <v>202</v>
      </c>
      <c r="J93" s="336">
        <v>210</v>
      </c>
      <c r="K93" s="69">
        <v>139</v>
      </c>
      <c r="L93" s="337">
        <v>68</v>
      </c>
      <c r="M93" s="337">
        <v>71</v>
      </c>
      <c r="N93" s="69"/>
    </row>
    <row r="94" spans="1:14" s="88" customFormat="1" ht="12">
      <c r="A94" s="70" t="s">
        <v>17</v>
      </c>
      <c r="B94" s="69">
        <v>14</v>
      </c>
      <c r="C94" s="337">
        <v>7</v>
      </c>
      <c r="D94" s="337">
        <v>7</v>
      </c>
      <c r="E94" s="69">
        <v>66</v>
      </c>
      <c r="F94" s="337">
        <v>33</v>
      </c>
      <c r="G94" s="337">
        <v>33</v>
      </c>
      <c r="H94" s="69">
        <v>321</v>
      </c>
      <c r="I94" s="336">
        <v>157</v>
      </c>
      <c r="J94" s="336">
        <v>164</v>
      </c>
      <c r="K94" s="69">
        <v>111</v>
      </c>
      <c r="L94" s="337">
        <v>56</v>
      </c>
      <c r="M94" s="337">
        <v>55</v>
      </c>
      <c r="N94" s="69"/>
    </row>
    <row r="95" spans="1:14" s="88" customFormat="1" ht="12">
      <c r="A95" s="70" t="s">
        <v>18</v>
      </c>
      <c r="B95" s="69">
        <v>17</v>
      </c>
      <c r="C95" s="337">
        <v>9</v>
      </c>
      <c r="D95" s="337">
        <v>8</v>
      </c>
      <c r="E95" s="69">
        <v>59</v>
      </c>
      <c r="F95" s="337">
        <v>31</v>
      </c>
      <c r="G95" s="337">
        <v>28</v>
      </c>
      <c r="H95" s="69">
        <v>308</v>
      </c>
      <c r="I95" s="336">
        <v>152</v>
      </c>
      <c r="J95" s="336">
        <v>156</v>
      </c>
      <c r="K95" s="69">
        <v>89</v>
      </c>
      <c r="L95" s="337">
        <v>42</v>
      </c>
      <c r="M95" s="337">
        <v>47</v>
      </c>
      <c r="N95" s="69"/>
    </row>
    <row r="96" spans="1:14" s="88" customFormat="1" ht="12">
      <c r="A96" s="70" t="s">
        <v>19</v>
      </c>
      <c r="B96" s="69">
        <v>7</v>
      </c>
      <c r="C96" s="337">
        <v>4</v>
      </c>
      <c r="D96" s="337">
        <v>3</v>
      </c>
      <c r="E96" s="69">
        <v>44</v>
      </c>
      <c r="F96" s="337">
        <v>22</v>
      </c>
      <c r="G96" s="337">
        <v>22</v>
      </c>
      <c r="H96" s="69">
        <v>338</v>
      </c>
      <c r="I96" s="336">
        <v>157</v>
      </c>
      <c r="J96" s="336">
        <v>181</v>
      </c>
      <c r="K96" s="69">
        <v>94</v>
      </c>
      <c r="L96" s="337">
        <v>45</v>
      </c>
      <c r="M96" s="337">
        <v>49</v>
      </c>
      <c r="N96" s="69"/>
    </row>
    <row r="97" spans="1:20" s="88" customFormat="1" ht="12">
      <c r="A97" s="70" t="s">
        <v>20</v>
      </c>
      <c r="B97" s="69">
        <v>3</v>
      </c>
      <c r="C97" s="337">
        <v>1</v>
      </c>
      <c r="D97" s="337">
        <v>2</v>
      </c>
      <c r="E97" s="69">
        <v>70</v>
      </c>
      <c r="F97" s="337">
        <v>30</v>
      </c>
      <c r="G97" s="337">
        <v>40</v>
      </c>
      <c r="H97" s="69">
        <v>362</v>
      </c>
      <c r="I97" s="336">
        <v>165</v>
      </c>
      <c r="J97" s="336">
        <v>197</v>
      </c>
      <c r="K97" s="69">
        <v>111</v>
      </c>
      <c r="L97" s="337">
        <v>52</v>
      </c>
      <c r="M97" s="337">
        <v>59</v>
      </c>
      <c r="N97" s="69"/>
    </row>
    <row r="98" spans="1:20" s="88" customFormat="1" ht="12">
      <c r="A98" s="70" t="s">
        <v>21</v>
      </c>
      <c r="B98" s="69">
        <v>4</v>
      </c>
      <c r="C98" s="337">
        <v>2</v>
      </c>
      <c r="D98" s="337">
        <v>2</v>
      </c>
      <c r="E98" s="69">
        <v>58</v>
      </c>
      <c r="F98" s="337">
        <v>37</v>
      </c>
      <c r="G98" s="337">
        <v>21</v>
      </c>
      <c r="H98" s="69">
        <v>371</v>
      </c>
      <c r="I98" s="336">
        <v>182</v>
      </c>
      <c r="J98" s="336">
        <v>189</v>
      </c>
      <c r="K98" s="69">
        <v>113</v>
      </c>
      <c r="L98" s="337">
        <v>55</v>
      </c>
      <c r="M98" s="337">
        <v>58</v>
      </c>
      <c r="N98" s="69"/>
    </row>
    <row r="99" spans="1:20" s="88" customFormat="1" ht="12">
      <c r="A99" s="70" t="s">
        <v>22</v>
      </c>
      <c r="B99" s="69">
        <v>2</v>
      </c>
      <c r="C99" s="337">
        <v>2</v>
      </c>
      <c r="D99" s="337">
        <v>0</v>
      </c>
      <c r="E99" s="69">
        <v>39</v>
      </c>
      <c r="F99" s="337">
        <v>15</v>
      </c>
      <c r="G99" s="337">
        <v>24</v>
      </c>
      <c r="H99" s="69">
        <v>297</v>
      </c>
      <c r="I99" s="336">
        <v>132</v>
      </c>
      <c r="J99" s="336">
        <v>165</v>
      </c>
      <c r="K99" s="69">
        <v>109</v>
      </c>
      <c r="L99" s="337">
        <v>50</v>
      </c>
      <c r="M99" s="337">
        <v>59</v>
      </c>
      <c r="N99" s="69"/>
    </row>
    <row r="100" spans="1:20" s="88" customFormat="1" ht="12">
      <c r="A100" s="70" t="s">
        <v>23</v>
      </c>
      <c r="B100" s="69">
        <v>1</v>
      </c>
      <c r="C100" s="337">
        <v>0</v>
      </c>
      <c r="D100" s="337">
        <v>1</v>
      </c>
      <c r="E100" s="69">
        <v>33</v>
      </c>
      <c r="F100" s="337">
        <v>15</v>
      </c>
      <c r="G100" s="337">
        <v>18</v>
      </c>
      <c r="H100" s="69">
        <v>224</v>
      </c>
      <c r="I100" s="336">
        <v>97</v>
      </c>
      <c r="J100" s="336">
        <v>127</v>
      </c>
      <c r="K100" s="69">
        <v>88</v>
      </c>
      <c r="L100" s="337">
        <v>37</v>
      </c>
      <c r="M100" s="337">
        <v>51</v>
      </c>
      <c r="N100" s="69"/>
    </row>
    <row r="101" spans="1:20" s="88" customFormat="1" ht="12">
      <c r="A101" s="70" t="s">
        <v>24</v>
      </c>
      <c r="B101" s="69">
        <v>2</v>
      </c>
      <c r="C101" s="337">
        <v>0</v>
      </c>
      <c r="D101" s="337">
        <v>2</v>
      </c>
      <c r="E101" s="69">
        <v>31</v>
      </c>
      <c r="F101" s="337">
        <v>15</v>
      </c>
      <c r="G101" s="337">
        <v>16</v>
      </c>
      <c r="H101" s="69">
        <v>179</v>
      </c>
      <c r="I101" s="336">
        <v>72</v>
      </c>
      <c r="J101" s="336">
        <v>107</v>
      </c>
      <c r="K101" s="69">
        <v>54</v>
      </c>
      <c r="L101" s="337">
        <v>20</v>
      </c>
      <c r="M101" s="337">
        <v>34</v>
      </c>
      <c r="N101" s="69"/>
    </row>
    <row r="102" spans="1:20" s="88" customFormat="1" ht="12">
      <c r="A102" s="70" t="s">
        <v>25</v>
      </c>
      <c r="B102" s="69">
        <v>0</v>
      </c>
      <c r="C102" s="337">
        <v>0</v>
      </c>
      <c r="D102" s="337">
        <v>0</v>
      </c>
      <c r="E102" s="69">
        <v>14</v>
      </c>
      <c r="F102" s="337">
        <v>2</v>
      </c>
      <c r="G102" s="337">
        <v>12</v>
      </c>
      <c r="H102" s="69">
        <v>90</v>
      </c>
      <c r="I102" s="336">
        <v>27</v>
      </c>
      <c r="J102" s="336">
        <v>63</v>
      </c>
      <c r="K102" s="69">
        <v>42</v>
      </c>
      <c r="L102" s="337">
        <v>11</v>
      </c>
      <c r="M102" s="337">
        <v>31</v>
      </c>
      <c r="N102" s="69"/>
    </row>
    <row r="103" spans="1:20" s="88" customFormat="1" ht="12">
      <c r="A103" s="70" t="s">
        <v>26</v>
      </c>
      <c r="B103" s="69">
        <v>0</v>
      </c>
      <c r="C103" s="337">
        <v>0</v>
      </c>
      <c r="D103" s="337">
        <v>0</v>
      </c>
      <c r="E103" s="69">
        <v>6</v>
      </c>
      <c r="F103" s="337">
        <v>0</v>
      </c>
      <c r="G103" s="337">
        <v>6</v>
      </c>
      <c r="H103" s="69">
        <v>23</v>
      </c>
      <c r="I103" s="336">
        <v>7</v>
      </c>
      <c r="J103" s="336">
        <v>16</v>
      </c>
      <c r="K103" s="75">
        <v>16</v>
      </c>
      <c r="L103" s="336">
        <v>2</v>
      </c>
      <c r="M103" s="336">
        <v>14</v>
      </c>
      <c r="N103" s="69"/>
    </row>
    <row r="104" spans="1:20" s="88" customFormat="1" ht="12">
      <c r="A104" s="70" t="s">
        <v>27</v>
      </c>
      <c r="B104" s="69">
        <v>0</v>
      </c>
      <c r="C104" s="336">
        <v>0</v>
      </c>
      <c r="D104" s="336">
        <v>0</v>
      </c>
      <c r="E104" s="75">
        <v>0</v>
      </c>
      <c r="F104" s="336">
        <v>0</v>
      </c>
      <c r="G104" s="336">
        <v>0</v>
      </c>
      <c r="H104" s="69">
        <v>5</v>
      </c>
      <c r="I104" s="336">
        <v>1</v>
      </c>
      <c r="J104" s="336">
        <v>4</v>
      </c>
      <c r="K104" s="75">
        <v>5</v>
      </c>
      <c r="L104" s="336">
        <v>0</v>
      </c>
      <c r="M104" s="336">
        <v>5</v>
      </c>
      <c r="N104" s="69"/>
    </row>
    <row r="105" spans="1:20" s="88" customFormat="1" ht="12">
      <c r="A105" s="71" t="s">
        <v>63</v>
      </c>
      <c r="B105" s="75">
        <v>1</v>
      </c>
      <c r="C105" s="336">
        <v>0</v>
      </c>
      <c r="D105" s="336">
        <v>1</v>
      </c>
      <c r="E105" s="75">
        <v>4</v>
      </c>
      <c r="F105" s="336">
        <v>2</v>
      </c>
      <c r="G105" s="336">
        <v>2</v>
      </c>
      <c r="H105" s="69">
        <v>32</v>
      </c>
      <c r="I105" s="336">
        <v>12</v>
      </c>
      <c r="J105" s="336">
        <v>20</v>
      </c>
      <c r="K105" s="75">
        <v>2</v>
      </c>
      <c r="L105" s="336">
        <v>1</v>
      </c>
      <c r="M105" s="336">
        <v>1</v>
      </c>
      <c r="N105" s="69"/>
    </row>
    <row r="106" spans="1:20" s="88" customFormat="1">
      <c r="A106" s="95"/>
      <c r="B106" s="95"/>
      <c r="C106" s="95"/>
      <c r="D106" s="95"/>
      <c r="E106" s="95"/>
      <c r="F106" s="95"/>
      <c r="G106" s="95"/>
      <c r="H106" s="95"/>
      <c r="I106" s="95"/>
      <c r="J106" s="95"/>
      <c r="K106" s="341"/>
      <c r="L106" s="341"/>
      <c r="M106" s="78"/>
      <c r="N106" s="74"/>
      <c r="O106" s="82"/>
    </row>
    <row r="107" spans="1:20" s="88" customFormat="1">
      <c r="A107" s="483" t="s">
        <v>112</v>
      </c>
      <c r="B107" s="465" t="s">
        <v>32</v>
      </c>
      <c r="C107" s="456"/>
      <c r="D107" s="457"/>
      <c r="E107" s="465" t="s">
        <v>33</v>
      </c>
      <c r="F107" s="456"/>
      <c r="G107" s="457"/>
      <c r="H107" s="465" t="s">
        <v>34</v>
      </c>
      <c r="I107" s="456"/>
      <c r="J107" s="457"/>
      <c r="K107" s="465" t="s">
        <v>31</v>
      </c>
      <c r="L107" s="95"/>
      <c r="M107" s="95"/>
      <c r="N107" s="62"/>
      <c r="O107" s="82"/>
    </row>
    <row r="108" spans="1:20" s="88" customFormat="1">
      <c r="A108" s="484"/>
      <c r="B108" s="90" t="s">
        <v>6</v>
      </c>
      <c r="C108" s="63" t="s">
        <v>3</v>
      </c>
      <c r="D108" s="64" t="s">
        <v>4</v>
      </c>
      <c r="E108" s="90" t="s">
        <v>6</v>
      </c>
      <c r="F108" s="63" t="s">
        <v>3</v>
      </c>
      <c r="G108" s="64" t="s">
        <v>4</v>
      </c>
      <c r="H108" s="90" t="s">
        <v>6</v>
      </c>
      <c r="I108" s="63" t="s">
        <v>3</v>
      </c>
      <c r="J108" s="63" t="s">
        <v>4</v>
      </c>
      <c r="K108" s="90" t="s">
        <v>6</v>
      </c>
      <c r="L108" s="63" t="s">
        <v>3</v>
      </c>
      <c r="M108" s="66" t="s">
        <v>4</v>
      </c>
      <c r="N108" s="67"/>
      <c r="O108" s="82"/>
    </row>
    <row r="109" spans="1:20" s="88" customFormat="1" ht="12">
      <c r="A109" s="68" t="s">
        <v>2</v>
      </c>
      <c r="B109" s="69">
        <v>2218</v>
      </c>
      <c r="C109" s="69">
        <v>1061</v>
      </c>
      <c r="D109" s="69">
        <v>1157</v>
      </c>
      <c r="E109" s="69">
        <v>1080</v>
      </c>
      <c r="F109" s="69">
        <v>544</v>
      </c>
      <c r="G109" s="69">
        <v>536</v>
      </c>
      <c r="H109" s="69">
        <v>449</v>
      </c>
      <c r="I109" s="69">
        <v>223</v>
      </c>
      <c r="J109" s="69">
        <v>226</v>
      </c>
      <c r="K109" s="69">
        <v>1619</v>
      </c>
      <c r="L109" s="69">
        <v>781</v>
      </c>
      <c r="M109" s="69">
        <v>838</v>
      </c>
      <c r="N109" s="69"/>
    </row>
    <row r="110" spans="1:20" s="88" customFormat="1" ht="13.5" customHeight="1">
      <c r="A110" s="70" t="s">
        <v>695</v>
      </c>
      <c r="B110" s="69">
        <v>67</v>
      </c>
      <c r="C110" s="337">
        <v>32</v>
      </c>
      <c r="D110" s="337">
        <v>35</v>
      </c>
      <c r="E110" s="69">
        <v>26</v>
      </c>
      <c r="F110" s="337">
        <v>19</v>
      </c>
      <c r="G110" s="337">
        <v>7</v>
      </c>
      <c r="H110" s="69">
        <v>9</v>
      </c>
      <c r="I110" s="337">
        <v>4</v>
      </c>
      <c r="J110" s="337">
        <v>5</v>
      </c>
      <c r="K110" s="69">
        <v>41</v>
      </c>
      <c r="L110" s="337">
        <v>26</v>
      </c>
      <c r="M110" s="337">
        <v>15</v>
      </c>
      <c r="N110" s="69"/>
    </row>
    <row r="111" spans="1:20" s="88" customFormat="1" ht="13.5" customHeight="1">
      <c r="A111" s="70" t="s">
        <v>696</v>
      </c>
      <c r="B111" s="69">
        <v>91</v>
      </c>
      <c r="C111" s="337">
        <v>46</v>
      </c>
      <c r="D111" s="337">
        <v>45</v>
      </c>
      <c r="E111" s="69">
        <v>31</v>
      </c>
      <c r="F111" s="337">
        <v>17</v>
      </c>
      <c r="G111" s="337">
        <v>14</v>
      </c>
      <c r="H111" s="69">
        <v>16</v>
      </c>
      <c r="I111" s="337">
        <v>11</v>
      </c>
      <c r="J111" s="337">
        <v>5</v>
      </c>
      <c r="K111" s="69">
        <v>44</v>
      </c>
      <c r="L111" s="337">
        <v>26</v>
      </c>
      <c r="M111" s="337">
        <v>18</v>
      </c>
      <c r="N111" s="69"/>
    </row>
    <row r="112" spans="1:20" s="88" customFormat="1" ht="13.5" customHeight="1">
      <c r="A112" s="70" t="s">
        <v>9</v>
      </c>
      <c r="B112" s="69">
        <v>103</v>
      </c>
      <c r="C112" s="337">
        <v>44</v>
      </c>
      <c r="D112" s="337">
        <v>59</v>
      </c>
      <c r="E112" s="69">
        <v>39</v>
      </c>
      <c r="F112" s="337">
        <v>17</v>
      </c>
      <c r="G112" s="337">
        <v>22</v>
      </c>
      <c r="H112" s="69">
        <v>19</v>
      </c>
      <c r="I112" s="337">
        <v>11</v>
      </c>
      <c r="J112" s="337">
        <v>8</v>
      </c>
      <c r="K112" s="69">
        <v>61</v>
      </c>
      <c r="L112" s="337">
        <v>34</v>
      </c>
      <c r="M112" s="337">
        <v>27</v>
      </c>
      <c r="N112" s="69"/>
      <c r="O112" s="82"/>
      <c r="P112" s="82"/>
      <c r="Q112" s="82"/>
      <c r="R112" s="82"/>
      <c r="S112" s="82"/>
      <c r="T112" s="82"/>
    </row>
    <row r="113" spans="1:20" s="88" customFormat="1" ht="13.5" customHeight="1">
      <c r="A113" s="70" t="s">
        <v>10</v>
      </c>
      <c r="B113" s="69">
        <v>117</v>
      </c>
      <c r="C113" s="337">
        <v>61</v>
      </c>
      <c r="D113" s="337">
        <v>56</v>
      </c>
      <c r="E113" s="69">
        <v>49</v>
      </c>
      <c r="F113" s="337">
        <v>22</v>
      </c>
      <c r="G113" s="337">
        <v>27</v>
      </c>
      <c r="H113" s="69">
        <v>12</v>
      </c>
      <c r="I113" s="337">
        <v>4</v>
      </c>
      <c r="J113" s="337">
        <v>8</v>
      </c>
      <c r="K113" s="69">
        <v>81</v>
      </c>
      <c r="L113" s="337">
        <v>40</v>
      </c>
      <c r="M113" s="337">
        <v>41</v>
      </c>
      <c r="N113" s="69"/>
      <c r="O113" s="82"/>
      <c r="P113" s="82"/>
      <c r="Q113" s="82"/>
      <c r="R113" s="82"/>
      <c r="S113" s="82"/>
      <c r="T113" s="82"/>
    </row>
    <row r="114" spans="1:20" s="88" customFormat="1" ht="13.5" customHeight="1">
      <c r="A114" s="70" t="s">
        <v>11</v>
      </c>
      <c r="B114" s="69">
        <v>87</v>
      </c>
      <c r="C114" s="337">
        <v>47</v>
      </c>
      <c r="D114" s="337">
        <v>40</v>
      </c>
      <c r="E114" s="69">
        <v>41</v>
      </c>
      <c r="F114" s="337">
        <v>28</v>
      </c>
      <c r="G114" s="337">
        <v>13</v>
      </c>
      <c r="H114" s="69">
        <v>15</v>
      </c>
      <c r="I114" s="337">
        <v>7</v>
      </c>
      <c r="J114" s="337">
        <v>8</v>
      </c>
      <c r="K114" s="69">
        <v>44</v>
      </c>
      <c r="L114" s="337">
        <v>18</v>
      </c>
      <c r="M114" s="337">
        <v>26</v>
      </c>
      <c r="N114" s="69"/>
      <c r="O114" s="82"/>
      <c r="P114" s="82"/>
      <c r="Q114" s="82"/>
      <c r="R114" s="82"/>
      <c r="S114" s="82"/>
      <c r="T114" s="82"/>
    </row>
    <row r="115" spans="1:20" s="88" customFormat="1" ht="13.5" customHeight="1">
      <c r="A115" s="70" t="s">
        <v>12</v>
      </c>
      <c r="B115" s="69">
        <v>80</v>
      </c>
      <c r="C115" s="337">
        <v>39</v>
      </c>
      <c r="D115" s="337">
        <v>41</v>
      </c>
      <c r="E115" s="69">
        <v>51</v>
      </c>
      <c r="F115" s="337">
        <v>26</v>
      </c>
      <c r="G115" s="337">
        <v>25</v>
      </c>
      <c r="H115" s="69">
        <v>17</v>
      </c>
      <c r="I115" s="337">
        <v>9</v>
      </c>
      <c r="J115" s="337">
        <v>8</v>
      </c>
      <c r="K115" s="69">
        <v>50</v>
      </c>
      <c r="L115" s="337">
        <v>25</v>
      </c>
      <c r="M115" s="337">
        <v>25</v>
      </c>
      <c r="N115" s="69"/>
      <c r="O115" s="82"/>
      <c r="P115" s="82"/>
      <c r="Q115" s="82"/>
      <c r="R115" s="82"/>
      <c r="S115" s="82"/>
      <c r="T115" s="82"/>
    </row>
    <row r="116" spans="1:20" s="88" customFormat="1" ht="13.5" customHeight="1">
      <c r="A116" s="70" t="s">
        <v>13</v>
      </c>
      <c r="B116" s="69">
        <v>93</v>
      </c>
      <c r="C116" s="337">
        <v>42</v>
      </c>
      <c r="D116" s="337">
        <v>51</v>
      </c>
      <c r="E116" s="69">
        <v>34</v>
      </c>
      <c r="F116" s="337">
        <v>18</v>
      </c>
      <c r="G116" s="337">
        <v>16</v>
      </c>
      <c r="H116" s="69">
        <v>15</v>
      </c>
      <c r="I116" s="337">
        <v>8</v>
      </c>
      <c r="J116" s="337">
        <v>7</v>
      </c>
      <c r="K116" s="69">
        <v>62</v>
      </c>
      <c r="L116" s="337">
        <v>34</v>
      </c>
      <c r="M116" s="337">
        <v>28</v>
      </c>
      <c r="N116" s="69"/>
      <c r="O116" s="82"/>
      <c r="P116" s="82"/>
      <c r="Q116" s="82"/>
      <c r="R116" s="82"/>
      <c r="S116" s="82"/>
      <c r="T116" s="82"/>
    </row>
    <row r="117" spans="1:20" s="88" customFormat="1" ht="13.5" customHeight="1">
      <c r="A117" s="70" t="s">
        <v>14</v>
      </c>
      <c r="B117" s="69">
        <v>88</v>
      </c>
      <c r="C117" s="337">
        <v>43</v>
      </c>
      <c r="D117" s="337">
        <v>45</v>
      </c>
      <c r="E117" s="69">
        <v>47</v>
      </c>
      <c r="F117" s="337">
        <v>25</v>
      </c>
      <c r="G117" s="337">
        <v>22</v>
      </c>
      <c r="H117" s="69">
        <v>16</v>
      </c>
      <c r="I117" s="337">
        <v>7</v>
      </c>
      <c r="J117" s="337">
        <v>9</v>
      </c>
      <c r="K117" s="69">
        <v>53</v>
      </c>
      <c r="L117" s="337">
        <v>26</v>
      </c>
      <c r="M117" s="337">
        <v>27</v>
      </c>
      <c r="N117" s="69"/>
      <c r="O117" s="82"/>
      <c r="P117" s="82"/>
      <c r="Q117" s="82"/>
      <c r="R117" s="82"/>
      <c r="S117" s="82"/>
      <c r="T117" s="82"/>
    </row>
    <row r="118" spans="1:20" s="88" customFormat="1" ht="13.5" customHeight="1">
      <c r="A118" s="70" t="s">
        <v>15</v>
      </c>
      <c r="B118" s="69">
        <v>149</v>
      </c>
      <c r="C118" s="337">
        <v>79</v>
      </c>
      <c r="D118" s="337">
        <v>70</v>
      </c>
      <c r="E118" s="69">
        <v>81</v>
      </c>
      <c r="F118" s="337">
        <v>44</v>
      </c>
      <c r="G118" s="337">
        <v>37</v>
      </c>
      <c r="H118" s="69">
        <v>24</v>
      </c>
      <c r="I118" s="337">
        <v>14</v>
      </c>
      <c r="J118" s="337">
        <v>10</v>
      </c>
      <c r="K118" s="69">
        <v>103</v>
      </c>
      <c r="L118" s="337">
        <v>50</v>
      </c>
      <c r="M118" s="337">
        <v>53</v>
      </c>
      <c r="N118" s="69"/>
      <c r="O118" s="82"/>
      <c r="P118" s="82"/>
      <c r="Q118" s="82"/>
      <c r="R118" s="82"/>
      <c r="S118" s="82"/>
      <c r="T118" s="82"/>
    </row>
    <row r="119" spans="1:20" s="88" customFormat="1" ht="13.5" customHeight="1">
      <c r="A119" s="70" t="s">
        <v>16</v>
      </c>
      <c r="B119" s="69">
        <v>178</v>
      </c>
      <c r="C119" s="337">
        <v>90</v>
      </c>
      <c r="D119" s="337">
        <v>88</v>
      </c>
      <c r="E119" s="69">
        <v>81</v>
      </c>
      <c r="F119" s="337">
        <v>45</v>
      </c>
      <c r="G119" s="337">
        <v>36</v>
      </c>
      <c r="H119" s="69">
        <v>36</v>
      </c>
      <c r="I119" s="337">
        <v>19</v>
      </c>
      <c r="J119" s="337">
        <v>17</v>
      </c>
      <c r="K119" s="69">
        <v>123</v>
      </c>
      <c r="L119" s="337">
        <v>64</v>
      </c>
      <c r="M119" s="337">
        <v>59</v>
      </c>
      <c r="N119" s="69"/>
      <c r="O119" s="82"/>
      <c r="P119" s="82"/>
      <c r="Q119" s="82"/>
      <c r="R119" s="82"/>
      <c r="S119" s="82"/>
      <c r="T119" s="82"/>
    </row>
    <row r="120" spans="1:20" s="88" customFormat="1" ht="13.5" customHeight="1">
      <c r="A120" s="70" t="s">
        <v>17</v>
      </c>
      <c r="B120" s="69">
        <v>174</v>
      </c>
      <c r="C120" s="337">
        <v>95</v>
      </c>
      <c r="D120" s="337">
        <v>79</v>
      </c>
      <c r="E120" s="69">
        <v>69</v>
      </c>
      <c r="F120" s="337">
        <v>39</v>
      </c>
      <c r="G120" s="337">
        <v>30</v>
      </c>
      <c r="H120" s="69">
        <v>24</v>
      </c>
      <c r="I120" s="337">
        <v>15</v>
      </c>
      <c r="J120" s="337">
        <v>9</v>
      </c>
      <c r="K120" s="69">
        <v>106</v>
      </c>
      <c r="L120" s="337">
        <v>58</v>
      </c>
      <c r="M120" s="337">
        <v>48</v>
      </c>
      <c r="N120" s="69"/>
      <c r="O120" s="82"/>
      <c r="P120" s="82"/>
      <c r="Q120" s="82"/>
      <c r="R120" s="82"/>
      <c r="S120" s="82"/>
      <c r="T120" s="82"/>
    </row>
    <row r="121" spans="1:20" s="88" customFormat="1" ht="13.5" customHeight="1">
      <c r="A121" s="70" t="s">
        <v>18</v>
      </c>
      <c r="B121" s="69">
        <v>154</v>
      </c>
      <c r="C121" s="337">
        <v>82</v>
      </c>
      <c r="D121" s="337">
        <v>72</v>
      </c>
      <c r="E121" s="69">
        <v>76</v>
      </c>
      <c r="F121" s="337">
        <v>38</v>
      </c>
      <c r="G121" s="337">
        <v>38</v>
      </c>
      <c r="H121" s="69">
        <v>38</v>
      </c>
      <c r="I121" s="337">
        <v>19</v>
      </c>
      <c r="J121" s="337">
        <v>19</v>
      </c>
      <c r="K121" s="69">
        <v>87</v>
      </c>
      <c r="L121" s="337">
        <v>34</v>
      </c>
      <c r="M121" s="337">
        <v>53</v>
      </c>
      <c r="N121" s="69"/>
      <c r="O121" s="82"/>
      <c r="P121" s="82"/>
      <c r="Q121" s="82"/>
      <c r="R121" s="82"/>
      <c r="S121" s="82"/>
      <c r="T121" s="82"/>
    </row>
    <row r="122" spans="1:20" s="88" customFormat="1" ht="13.5" customHeight="1">
      <c r="A122" s="70" t="s">
        <v>19</v>
      </c>
      <c r="B122" s="69">
        <v>145</v>
      </c>
      <c r="C122" s="337">
        <v>63</v>
      </c>
      <c r="D122" s="337">
        <v>82</v>
      </c>
      <c r="E122" s="69">
        <v>65</v>
      </c>
      <c r="F122" s="337">
        <v>32</v>
      </c>
      <c r="G122" s="337">
        <v>33</v>
      </c>
      <c r="H122" s="75">
        <v>41</v>
      </c>
      <c r="I122" s="336">
        <v>21</v>
      </c>
      <c r="J122" s="336">
        <v>20</v>
      </c>
      <c r="K122" s="69">
        <v>117</v>
      </c>
      <c r="L122" s="337">
        <v>52</v>
      </c>
      <c r="M122" s="337">
        <v>65</v>
      </c>
      <c r="N122" s="69"/>
      <c r="O122" s="82"/>
      <c r="P122" s="82"/>
      <c r="Q122" s="82"/>
      <c r="R122" s="82"/>
      <c r="S122" s="82"/>
      <c r="T122" s="82"/>
    </row>
    <row r="123" spans="1:20" s="88" customFormat="1" ht="13.5" customHeight="1">
      <c r="A123" s="70" t="s">
        <v>20</v>
      </c>
      <c r="B123" s="69">
        <v>147</v>
      </c>
      <c r="C123" s="337">
        <v>63</v>
      </c>
      <c r="D123" s="337">
        <v>84</v>
      </c>
      <c r="E123" s="69">
        <v>80</v>
      </c>
      <c r="F123" s="337">
        <v>35</v>
      </c>
      <c r="G123" s="337">
        <v>45</v>
      </c>
      <c r="H123" s="75">
        <v>43</v>
      </c>
      <c r="I123" s="336">
        <v>20</v>
      </c>
      <c r="J123" s="336">
        <v>23</v>
      </c>
      <c r="K123" s="69">
        <v>141</v>
      </c>
      <c r="L123" s="337">
        <v>79</v>
      </c>
      <c r="M123" s="337">
        <v>62</v>
      </c>
      <c r="N123" s="69"/>
      <c r="O123" s="82"/>
      <c r="P123" s="82"/>
      <c r="Q123" s="82"/>
      <c r="R123" s="82"/>
      <c r="S123" s="82"/>
      <c r="T123" s="82"/>
    </row>
    <row r="124" spans="1:20" s="88" customFormat="1" ht="13.5" customHeight="1">
      <c r="A124" s="70" t="s">
        <v>21</v>
      </c>
      <c r="B124" s="69">
        <v>180</v>
      </c>
      <c r="C124" s="337">
        <v>85</v>
      </c>
      <c r="D124" s="337">
        <v>95</v>
      </c>
      <c r="E124" s="75">
        <v>110</v>
      </c>
      <c r="F124" s="336">
        <v>51</v>
      </c>
      <c r="G124" s="336">
        <v>59</v>
      </c>
      <c r="H124" s="75">
        <v>35</v>
      </c>
      <c r="I124" s="336">
        <v>15</v>
      </c>
      <c r="J124" s="336">
        <v>20</v>
      </c>
      <c r="K124" s="69">
        <v>141</v>
      </c>
      <c r="L124" s="337">
        <v>71</v>
      </c>
      <c r="M124" s="337">
        <v>70</v>
      </c>
      <c r="N124" s="69"/>
      <c r="O124" s="82"/>
      <c r="P124" s="82"/>
      <c r="Q124" s="82"/>
      <c r="R124" s="82"/>
      <c r="S124" s="82"/>
      <c r="T124" s="82"/>
    </row>
    <row r="125" spans="1:20" s="88" customFormat="1" ht="13.5" customHeight="1">
      <c r="A125" s="70" t="s">
        <v>22</v>
      </c>
      <c r="B125" s="69">
        <v>149</v>
      </c>
      <c r="C125" s="337">
        <v>66</v>
      </c>
      <c r="D125" s="337">
        <v>83</v>
      </c>
      <c r="E125" s="75">
        <v>80</v>
      </c>
      <c r="F125" s="336">
        <v>38</v>
      </c>
      <c r="G125" s="336">
        <v>42</v>
      </c>
      <c r="H125" s="75">
        <v>39</v>
      </c>
      <c r="I125" s="336">
        <v>16</v>
      </c>
      <c r="J125" s="336">
        <v>23</v>
      </c>
      <c r="K125" s="75">
        <v>117</v>
      </c>
      <c r="L125" s="336">
        <v>61</v>
      </c>
      <c r="M125" s="336">
        <v>56</v>
      </c>
      <c r="N125" s="69"/>
      <c r="O125" s="82"/>
      <c r="P125" s="82"/>
      <c r="Q125" s="82"/>
      <c r="R125" s="82"/>
      <c r="S125" s="82"/>
      <c r="T125" s="82"/>
    </row>
    <row r="126" spans="1:20" s="88" customFormat="1" ht="13.5" customHeight="1">
      <c r="A126" s="70" t="s">
        <v>23</v>
      </c>
      <c r="B126" s="69">
        <v>107</v>
      </c>
      <c r="C126" s="337">
        <v>50</v>
      </c>
      <c r="D126" s="337">
        <v>57</v>
      </c>
      <c r="E126" s="75">
        <v>59</v>
      </c>
      <c r="F126" s="336">
        <v>29</v>
      </c>
      <c r="G126" s="336">
        <v>30</v>
      </c>
      <c r="H126" s="75">
        <v>21</v>
      </c>
      <c r="I126" s="336">
        <v>10</v>
      </c>
      <c r="J126" s="336">
        <v>11</v>
      </c>
      <c r="K126" s="75">
        <v>98</v>
      </c>
      <c r="L126" s="336">
        <v>47</v>
      </c>
      <c r="M126" s="336">
        <v>51</v>
      </c>
      <c r="N126" s="69"/>
      <c r="O126" s="82"/>
      <c r="P126" s="82"/>
      <c r="Q126" s="82"/>
      <c r="R126" s="82"/>
      <c r="S126" s="82"/>
      <c r="T126" s="82"/>
    </row>
    <row r="127" spans="1:20" s="88" customFormat="1" ht="13.5" customHeight="1">
      <c r="A127" s="70" t="s">
        <v>24</v>
      </c>
      <c r="B127" s="75">
        <v>69</v>
      </c>
      <c r="C127" s="336">
        <v>19</v>
      </c>
      <c r="D127" s="336">
        <v>50</v>
      </c>
      <c r="E127" s="75">
        <v>34</v>
      </c>
      <c r="F127" s="336">
        <v>8</v>
      </c>
      <c r="G127" s="336">
        <v>26</v>
      </c>
      <c r="H127" s="75">
        <v>19</v>
      </c>
      <c r="I127" s="336">
        <v>11</v>
      </c>
      <c r="J127" s="336">
        <v>8</v>
      </c>
      <c r="K127" s="75">
        <v>78</v>
      </c>
      <c r="L127" s="336">
        <v>26</v>
      </c>
      <c r="M127" s="336">
        <v>52</v>
      </c>
      <c r="N127" s="69"/>
    </row>
    <row r="128" spans="1:20" s="88" customFormat="1" ht="13.5" customHeight="1">
      <c r="A128" s="70" t="s">
        <v>25</v>
      </c>
      <c r="B128" s="75">
        <v>32</v>
      </c>
      <c r="C128" s="336">
        <v>13</v>
      </c>
      <c r="D128" s="336">
        <v>19</v>
      </c>
      <c r="E128" s="75">
        <v>17</v>
      </c>
      <c r="F128" s="336">
        <v>9</v>
      </c>
      <c r="G128" s="336">
        <v>8</v>
      </c>
      <c r="H128" s="75">
        <v>7</v>
      </c>
      <c r="I128" s="336">
        <v>1</v>
      </c>
      <c r="J128" s="336">
        <v>6</v>
      </c>
      <c r="K128" s="75">
        <v>52</v>
      </c>
      <c r="L128" s="336">
        <v>9</v>
      </c>
      <c r="M128" s="336">
        <v>43</v>
      </c>
      <c r="N128" s="69"/>
    </row>
    <row r="129" spans="1:14" s="88" customFormat="1" ht="13.5" customHeight="1">
      <c r="A129" s="70" t="s">
        <v>26</v>
      </c>
      <c r="B129" s="75">
        <v>3</v>
      </c>
      <c r="C129" s="336">
        <v>1</v>
      </c>
      <c r="D129" s="336">
        <v>2</v>
      </c>
      <c r="E129" s="75">
        <v>5</v>
      </c>
      <c r="F129" s="336">
        <v>1</v>
      </c>
      <c r="G129" s="336">
        <v>4</v>
      </c>
      <c r="H129" s="75">
        <v>2</v>
      </c>
      <c r="I129" s="336">
        <v>1</v>
      </c>
      <c r="J129" s="336">
        <v>1</v>
      </c>
      <c r="K129" s="75">
        <v>18</v>
      </c>
      <c r="L129" s="336">
        <v>1</v>
      </c>
      <c r="M129" s="336">
        <v>17</v>
      </c>
      <c r="N129" s="69"/>
    </row>
    <row r="130" spans="1:14" s="88" customFormat="1" ht="13.5" customHeight="1">
      <c r="A130" s="70" t="s">
        <v>27</v>
      </c>
      <c r="B130" s="75">
        <v>1</v>
      </c>
      <c r="C130" s="336">
        <v>0</v>
      </c>
      <c r="D130" s="336">
        <v>1</v>
      </c>
      <c r="E130" s="75">
        <v>2</v>
      </c>
      <c r="F130" s="336">
        <v>1</v>
      </c>
      <c r="G130" s="336">
        <v>1</v>
      </c>
      <c r="H130" s="75">
        <v>0</v>
      </c>
      <c r="I130" s="336">
        <v>0</v>
      </c>
      <c r="J130" s="336">
        <v>0</v>
      </c>
      <c r="K130" s="75">
        <v>2</v>
      </c>
      <c r="L130" s="336">
        <v>0</v>
      </c>
      <c r="M130" s="336">
        <v>2</v>
      </c>
      <c r="N130" s="69"/>
    </row>
    <row r="131" spans="1:14" s="88" customFormat="1" ht="13.5" customHeight="1">
      <c r="A131" s="71" t="s">
        <v>63</v>
      </c>
      <c r="B131" s="75">
        <v>4</v>
      </c>
      <c r="C131" s="336">
        <v>1</v>
      </c>
      <c r="D131" s="336">
        <v>3</v>
      </c>
      <c r="E131" s="75">
        <v>3</v>
      </c>
      <c r="F131" s="336">
        <v>2</v>
      </c>
      <c r="G131" s="336">
        <v>1</v>
      </c>
      <c r="H131" s="75">
        <v>1</v>
      </c>
      <c r="I131" s="336">
        <v>0</v>
      </c>
      <c r="J131" s="336">
        <v>1</v>
      </c>
      <c r="K131" s="75">
        <v>0</v>
      </c>
      <c r="L131" s="336">
        <v>0</v>
      </c>
      <c r="M131" s="336">
        <v>0</v>
      </c>
      <c r="N131" s="69"/>
    </row>
    <row r="132" spans="1:14" s="88" customFormat="1" ht="13.5" customHeight="1">
      <c r="A132" s="95"/>
      <c r="B132" s="95"/>
      <c r="C132" s="95"/>
      <c r="D132" s="95"/>
      <c r="E132" s="95"/>
      <c r="F132" s="95"/>
      <c r="G132" s="95"/>
      <c r="H132" s="95"/>
      <c r="I132" s="95"/>
      <c r="J132" s="341"/>
      <c r="K132" s="95"/>
      <c r="L132" s="95"/>
      <c r="M132" s="78"/>
      <c r="N132" s="74"/>
    </row>
    <row r="133" spans="1:14" s="88" customFormat="1" ht="13.5" customHeight="1">
      <c r="A133" s="483" t="s">
        <v>112</v>
      </c>
      <c r="B133" s="468" t="s">
        <v>30</v>
      </c>
      <c r="C133" s="456"/>
      <c r="D133" s="457"/>
      <c r="E133" s="465" t="s">
        <v>98</v>
      </c>
      <c r="F133" s="456"/>
      <c r="G133" s="457"/>
      <c r="H133" s="465" t="s">
        <v>680</v>
      </c>
      <c r="I133" s="456"/>
      <c r="J133" s="457"/>
      <c r="K133" s="465" t="s">
        <v>681</v>
      </c>
      <c r="L133" s="95"/>
      <c r="M133" s="95"/>
      <c r="N133" s="62"/>
    </row>
    <row r="134" spans="1:14" s="88" customFormat="1" ht="13.5" customHeight="1">
      <c r="A134" s="484"/>
      <c r="B134" s="90" t="s">
        <v>6</v>
      </c>
      <c r="C134" s="63" t="s">
        <v>3</v>
      </c>
      <c r="D134" s="64" t="s">
        <v>4</v>
      </c>
      <c r="E134" s="90" t="s">
        <v>6</v>
      </c>
      <c r="F134" s="63" t="s">
        <v>3</v>
      </c>
      <c r="G134" s="63" t="s">
        <v>4</v>
      </c>
      <c r="H134" s="90" t="s">
        <v>6</v>
      </c>
      <c r="I134" s="63" t="s">
        <v>3</v>
      </c>
      <c r="J134" s="63" t="s">
        <v>4</v>
      </c>
      <c r="K134" s="65" t="s">
        <v>6</v>
      </c>
      <c r="L134" s="63" t="s">
        <v>3</v>
      </c>
      <c r="M134" s="66" t="s">
        <v>4</v>
      </c>
      <c r="N134" s="67"/>
    </row>
    <row r="135" spans="1:14" s="88" customFormat="1" ht="13.5" customHeight="1">
      <c r="A135" s="68" t="s">
        <v>2</v>
      </c>
      <c r="B135" s="69">
        <v>1939</v>
      </c>
      <c r="C135" s="69">
        <v>924</v>
      </c>
      <c r="D135" s="69">
        <v>1015</v>
      </c>
      <c r="E135" s="69">
        <v>1552</v>
      </c>
      <c r="F135" s="69">
        <v>730</v>
      </c>
      <c r="G135" s="69">
        <v>822</v>
      </c>
      <c r="H135" s="69">
        <v>4092</v>
      </c>
      <c r="I135" s="69">
        <v>1953</v>
      </c>
      <c r="J135" s="69">
        <v>2139</v>
      </c>
      <c r="K135" s="69">
        <v>761</v>
      </c>
      <c r="L135" s="69">
        <v>381</v>
      </c>
      <c r="M135" s="69">
        <v>380</v>
      </c>
      <c r="N135" s="69"/>
    </row>
    <row r="136" spans="1:14" s="88" customFormat="1" ht="13.5" customHeight="1">
      <c r="A136" s="70" t="s">
        <v>695</v>
      </c>
      <c r="B136" s="69">
        <v>50</v>
      </c>
      <c r="C136" s="337">
        <v>24</v>
      </c>
      <c r="D136" s="337">
        <v>26</v>
      </c>
      <c r="E136" s="69">
        <v>31</v>
      </c>
      <c r="F136" s="337">
        <v>16</v>
      </c>
      <c r="G136" s="337">
        <v>15</v>
      </c>
      <c r="H136" s="69">
        <v>126</v>
      </c>
      <c r="I136" s="337">
        <v>70</v>
      </c>
      <c r="J136" s="337">
        <v>56</v>
      </c>
      <c r="K136" s="69">
        <v>28</v>
      </c>
      <c r="L136" s="337">
        <v>18</v>
      </c>
      <c r="M136" s="337">
        <v>10</v>
      </c>
      <c r="N136" s="69"/>
    </row>
    <row r="137" spans="1:14" s="88" customFormat="1" ht="13.5" customHeight="1">
      <c r="A137" s="70" t="s">
        <v>696</v>
      </c>
      <c r="B137" s="69">
        <v>65</v>
      </c>
      <c r="C137" s="337">
        <v>35</v>
      </c>
      <c r="D137" s="337">
        <v>30</v>
      </c>
      <c r="E137" s="69">
        <v>47</v>
      </c>
      <c r="F137" s="337">
        <v>25</v>
      </c>
      <c r="G137" s="337">
        <v>22</v>
      </c>
      <c r="H137" s="69">
        <v>176</v>
      </c>
      <c r="I137" s="337">
        <v>101</v>
      </c>
      <c r="J137" s="337">
        <v>75</v>
      </c>
      <c r="K137" s="69">
        <v>21</v>
      </c>
      <c r="L137" s="337">
        <v>14</v>
      </c>
      <c r="M137" s="337">
        <v>7</v>
      </c>
      <c r="N137" s="69"/>
    </row>
    <row r="138" spans="1:14" s="88" customFormat="1" ht="13.5" customHeight="1">
      <c r="A138" s="70" t="s">
        <v>9</v>
      </c>
      <c r="B138" s="69">
        <v>91</v>
      </c>
      <c r="C138" s="337">
        <v>45</v>
      </c>
      <c r="D138" s="337">
        <v>46</v>
      </c>
      <c r="E138" s="69">
        <v>54</v>
      </c>
      <c r="F138" s="337">
        <v>30</v>
      </c>
      <c r="G138" s="337">
        <v>24</v>
      </c>
      <c r="H138" s="69">
        <v>222</v>
      </c>
      <c r="I138" s="337">
        <v>110</v>
      </c>
      <c r="J138" s="337">
        <v>112</v>
      </c>
      <c r="K138" s="69">
        <v>50</v>
      </c>
      <c r="L138" s="337">
        <v>29</v>
      </c>
      <c r="M138" s="337">
        <v>21</v>
      </c>
      <c r="N138" s="69"/>
    </row>
    <row r="139" spans="1:14" s="88" customFormat="1" ht="13.5" customHeight="1">
      <c r="A139" s="70" t="s">
        <v>10</v>
      </c>
      <c r="B139" s="69">
        <v>73</v>
      </c>
      <c r="C139" s="337">
        <v>35</v>
      </c>
      <c r="D139" s="337">
        <v>38</v>
      </c>
      <c r="E139" s="69">
        <v>64</v>
      </c>
      <c r="F139" s="337">
        <v>30</v>
      </c>
      <c r="G139" s="337">
        <v>34</v>
      </c>
      <c r="H139" s="69">
        <v>238</v>
      </c>
      <c r="I139" s="337">
        <v>119</v>
      </c>
      <c r="J139" s="337">
        <v>119</v>
      </c>
      <c r="K139" s="69">
        <v>58</v>
      </c>
      <c r="L139" s="337">
        <v>26</v>
      </c>
      <c r="M139" s="337">
        <v>32</v>
      </c>
      <c r="N139" s="69"/>
    </row>
    <row r="140" spans="1:14" s="88" customFormat="1" ht="13.5" customHeight="1">
      <c r="A140" s="70" t="s">
        <v>11</v>
      </c>
      <c r="B140" s="69">
        <v>63</v>
      </c>
      <c r="C140" s="337">
        <v>32</v>
      </c>
      <c r="D140" s="337">
        <v>31</v>
      </c>
      <c r="E140" s="69">
        <v>45</v>
      </c>
      <c r="F140" s="337">
        <v>16</v>
      </c>
      <c r="G140" s="337">
        <v>29</v>
      </c>
      <c r="H140" s="69">
        <v>160</v>
      </c>
      <c r="I140" s="337">
        <v>87</v>
      </c>
      <c r="J140" s="337">
        <v>73</v>
      </c>
      <c r="K140" s="69">
        <v>20</v>
      </c>
      <c r="L140" s="337">
        <v>15</v>
      </c>
      <c r="M140" s="337">
        <v>5</v>
      </c>
      <c r="N140" s="69"/>
    </row>
    <row r="141" spans="1:14" s="88" customFormat="1" ht="13.5" customHeight="1">
      <c r="A141" s="70" t="s">
        <v>12</v>
      </c>
      <c r="B141" s="69">
        <v>62</v>
      </c>
      <c r="C141" s="337">
        <v>35</v>
      </c>
      <c r="D141" s="337">
        <v>27</v>
      </c>
      <c r="E141" s="69">
        <v>40</v>
      </c>
      <c r="F141" s="337">
        <v>23</v>
      </c>
      <c r="G141" s="337">
        <v>17</v>
      </c>
      <c r="H141" s="69">
        <v>125</v>
      </c>
      <c r="I141" s="337">
        <v>68</v>
      </c>
      <c r="J141" s="337">
        <v>57</v>
      </c>
      <c r="K141" s="69">
        <v>38</v>
      </c>
      <c r="L141" s="337">
        <v>17</v>
      </c>
      <c r="M141" s="337">
        <v>21</v>
      </c>
      <c r="N141" s="69"/>
    </row>
    <row r="142" spans="1:14" s="88" customFormat="1" ht="12">
      <c r="A142" s="70" t="s">
        <v>13</v>
      </c>
      <c r="B142" s="69">
        <v>68</v>
      </c>
      <c r="C142" s="337">
        <v>32</v>
      </c>
      <c r="D142" s="337">
        <v>36</v>
      </c>
      <c r="E142" s="69">
        <v>44</v>
      </c>
      <c r="F142" s="337">
        <v>21</v>
      </c>
      <c r="G142" s="337">
        <v>23</v>
      </c>
      <c r="H142" s="69">
        <v>129</v>
      </c>
      <c r="I142" s="337">
        <v>68</v>
      </c>
      <c r="J142" s="337">
        <v>61</v>
      </c>
      <c r="K142" s="69">
        <v>37</v>
      </c>
      <c r="L142" s="337">
        <v>21</v>
      </c>
      <c r="M142" s="337">
        <v>16</v>
      </c>
      <c r="N142" s="69"/>
    </row>
    <row r="143" spans="1:14" s="88" customFormat="1" ht="12">
      <c r="A143" s="70" t="s">
        <v>14</v>
      </c>
      <c r="B143" s="69">
        <v>91</v>
      </c>
      <c r="C143" s="337">
        <v>43</v>
      </c>
      <c r="D143" s="337">
        <v>48</v>
      </c>
      <c r="E143" s="69">
        <v>70</v>
      </c>
      <c r="F143" s="337">
        <v>36</v>
      </c>
      <c r="G143" s="337">
        <v>34</v>
      </c>
      <c r="H143" s="69">
        <v>175</v>
      </c>
      <c r="I143" s="337">
        <v>93</v>
      </c>
      <c r="J143" s="337">
        <v>82</v>
      </c>
      <c r="K143" s="69">
        <v>28</v>
      </c>
      <c r="L143" s="337">
        <v>15</v>
      </c>
      <c r="M143" s="337">
        <v>13</v>
      </c>
      <c r="N143" s="69"/>
    </row>
    <row r="144" spans="1:14" s="88" customFormat="1" ht="12">
      <c r="A144" s="70" t="s">
        <v>15</v>
      </c>
      <c r="B144" s="69">
        <v>102</v>
      </c>
      <c r="C144" s="337">
        <v>55</v>
      </c>
      <c r="D144" s="337">
        <v>47</v>
      </c>
      <c r="E144" s="69">
        <v>89</v>
      </c>
      <c r="F144" s="337">
        <v>51</v>
      </c>
      <c r="G144" s="337">
        <v>38</v>
      </c>
      <c r="H144" s="69">
        <v>230</v>
      </c>
      <c r="I144" s="337">
        <v>113</v>
      </c>
      <c r="J144" s="337">
        <v>117</v>
      </c>
      <c r="K144" s="69">
        <v>41</v>
      </c>
      <c r="L144" s="337">
        <v>19</v>
      </c>
      <c r="M144" s="337">
        <v>22</v>
      </c>
      <c r="N144" s="69"/>
    </row>
    <row r="145" spans="1:14" s="88" customFormat="1" ht="12">
      <c r="A145" s="70" t="s">
        <v>16</v>
      </c>
      <c r="B145" s="69">
        <v>122</v>
      </c>
      <c r="C145" s="337">
        <v>59</v>
      </c>
      <c r="D145" s="337">
        <v>63</v>
      </c>
      <c r="E145" s="69">
        <v>94</v>
      </c>
      <c r="F145" s="337">
        <v>44</v>
      </c>
      <c r="G145" s="337">
        <v>50</v>
      </c>
      <c r="H145" s="69">
        <v>370</v>
      </c>
      <c r="I145" s="337">
        <v>171</v>
      </c>
      <c r="J145" s="337">
        <v>199</v>
      </c>
      <c r="K145" s="69">
        <v>42</v>
      </c>
      <c r="L145" s="337">
        <v>20</v>
      </c>
      <c r="M145" s="337">
        <v>22</v>
      </c>
      <c r="N145" s="69"/>
    </row>
    <row r="146" spans="1:14" s="88" customFormat="1" ht="12">
      <c r="A146" s="70" t="s">
        <v>17</v>
      </c>
      <c r="B146" s="69">
        <v>132</v>
      </c>
      <c r="C146" s="337">
        <v>59</v>
      </c>
      <c r="D146" s="337">
        <v>73</v>
      </c>
      <c r="E146" s="69">
        <v>83</v>
      </c>
      <c r="F146" s="337">
        <v>44</v>
      </c>
      <c r="G146" s="337">
        <v>39</v>
      </c>
      <c r="H146" s="69">
        <v>285</v>
      </c>
      <c r="I146" s="337">
        <v>150</v>
      </c>
      <c r="J146" s="337">
        <v>135</v>
      </c>
      <c r="K146" s="69">
        <v>58</v>
      </c>
      <c r="L146" s="337">
        <v>29</v>
      </c>
      <c r="M146" s="337">
        <v>29</v>
      </c>
      <c r="N146" s="69"/>
    </row>
    <row r="147" spans="1:14" s="88" customFormat="1" ht="12">
      <c r="A147" s="70" t="s">
        <v>18</v>
      </c>
      <c r="B147" s="69">
        <v>144</v>
      </c>
      <c r="C147" s="337">
        <v>74</v>
      </c>
      <c r="D147" s="337">
        <v>70</v>
      </c>
      <c r="E147" s="69">
        <v>89</v>
      </c>
      <c r="F147" s="337">
        <v>43</v>
      </c>
      <c r="G147" s="337">
        <v>46</v>
      </c>
      <c r="H147" s="69">
        <v>262</v>
      </c>
      <c r="I147" s="337">
        <v>128</v>
      </c>
      <c r="J147" s="337">
        <v>134</v>
      </c>
      <c r="K147" s="69">
        <v>46</v>
      </c>
      <c r="L147" s="337">
        <v>22</v>
      </c>
      <c r="M147" s="337">
        <v>24</v>
      </c>
      <c r="N147" s="69"/>
    </row>
    <row r="148" spans="1:14" s="88" customFormat="1" ht="12">
      <c r="A148" s="70" t="s">
        <v>19</v>
      </c>
      <c r="B148" s="69">
        <v>164</v>
      </c>
      <c r="C148" s="337">
        <v>86</v>
      </c>
      <c r="D148" s="337">
        <v>78</v>
      </c>
      <c r="E148" s="69">
        <v>123</v>
      </c>
      <c r="F148" s="337">
        <v>59</v>
      </c>
      <c r="G148" s="337">
        <v>64</v>
      </c>
      <c r="H148" s="69">
        <v>232</v>
      </c>
      <c r="I148" s="337">
        <v>106</v>
      </c>
      <c r="J148" s="337">
        <v>126</v>
      </c>
      <c r="K148" s="69">
        <v>49</v>
      </c>
      <c r="L148" s="337">
        <v>23</v>
      </c>
      <c r="M148" s="337">
        <v>26</v>
      </c>
      <c r="N148" s="69"/>
    </row>
    <row r="149" spans="1:14" s="88" customFormat="1" ht="12">
      <c r="A149" s="70" t="s">
        <v>20</v>
      </c>
      <c r="B149" s="69">
        <v>141</v>
      </c>
      <c r="C149" s="337">
        <v>69</v>
      </c>
      <c r="D149" s="337">
        <v>72</v>
      </c>
      <c r="E149" s="69">
        <v>143</v>
      </c>
      <c r="F149" s="337">
        <v>69</v>
      </c>
      <c r="G149" s="337">
        <v>74</v>
      </c>
      <c r="H149" s="69">
        <v>241</v>
      </c>
      <c r="I149" s="337">
        <v>107</v>
      </c>
      <c r="J149" s="337">
        <v>134</v>
      </c>
      <c r="K149" s="69">
        <v>62</v>
      </c>
      <c r="L149" s="337">
        <v>34</v>
      </c>
      <c r="M149" s="337">
        <v>28</v>
      </c>
      <c r="N149" s="69"/>
    </row>
    <row r="150" spans="1:14" s="88" customFormat="1" ht="12">
      <c r="A150" s="70" t="s">
        <v>21</v>
      </c>
      <c r="B150" s="69">
        <v>155</v>
      </c>
      <c r="C150" s="337">
        <v>83</v>
      </c>
      <c r="D150" s="337">
        <v>72</v>
      </c>
      <c r="E150" s="69">
        <v>152</v>
      </c>
      <c r="F150" s="337">
        <v>80</v>
      </c>
      <c r="G150" s="337">
        <v>72</v>
      </c>
      <c r="H150" s="69">
        <v>339</v>
      </c>
      <c r="I150" s="337">
        <v>157</v>
      </c>
      <c r="J150" s="337">
        <v>182</v>
      </c>
      <c r="K150" s="69">
        <v>55</v>
      </c>
      <c r="L150" s="337">
        <v>26</v>
      </c>
      <c r="M150" s="337">
        <v>29</v>
      </c>
      <c r="N150" s="69"/>
    </row>
    <row r="151" spans="1:14" s="88" customFormat="1" ht="12">
      <c r="A151" s="70" t="s">
        <v>22</v>
      </c>
      <c r="B151" s="69">
        <v>121</v>
      </c>
      <c r="C151" s="337">
        <v>53</v>
      </c>
      <c r="D151" s="337">
        <v>68</v>
      </c>
      <c r="E151" s="69">
        <v>105</v>
      </c>
      <c r="F151" s="337">
        <v>47</v>
      </c>
      <c r="G151" s="337">
        <v>58</v>
      </c>
      <c r="H151" s="69">
        <v>320</v>
      </c>
      <c r="I151" s="337">
        <v>137</v>
      </c>
      <c r="J151" s="337">
        <v>183</v>
      </c>
      <c r="K151" s="69">
        <v>48</v>
      </c>
      <c r="L151" s="337">
        <v>23</v>
      </c>
      <c r="M151" s="337">
        <v>25</v>
      </c>
      <c r="N151" s="69"/>
    </row>
    <row r="152" spans="1:14" s="88" customFormat="1" ht="12">
      <c r="A152" s="70" t="s">
        <v>23</v>
      </c>
      <c r="B152" s="69">
        <v>104</v>
      </c>
      <c r="C152" s="337">
        <v>55</v>
      </c>
      <c r="D152" s="337">
        <v>49</v>
      </c>
      <c r="E152" s="69">
        <v>113</v>
      </c>
      <c r="F152" s="337">
        <v>46</v>
      </c>
      <c r="G152" s="337">
        <v>67</v>
      </c>
      <c r="H152" s="69">
        <v>207</v>
      </c>
      <c r="I152" s="337">
        <v>87</v>
      </c>
      <c r="J152" s="337">
        <v>120</v>
      </c>
      <c r="K152" s="69">
        <v>41</v>
      </c>
      <c r="L152" s="337">
        <v>19</v>
      </c>
      <c r="M152" s="337">
        <v>22</v>
      </c>
      <c r="N152" s="69"/>
    </row>
    <row r="153" spans="1:14" s="88" customFormat="1" ht="12">
      <c r="A153" s="70" t="s">
        <v>24</v>
      </c>
      <c r="B153" s="69">
        <v>99</v>
      </c>
      <c r="C153" s="337">
        <v>30</v>
      </c>
      <c r="D153" s="337">
        <v>69</v>
      </c>
      <c r="E153" s="69">
        <v>78</v>
      </c>
      <c r="F153" s="337">
        <v>30</v>
      </c>
      <c r="G153" s="337">
        <v>48</v>
      </c>
      <c r="H153" s="69">
        <v>143</v>
      </c>
      <c r="I153" s="337">
        <v>57</v>
      </c>
      <c r="J153" s="337">
        <v>86</v>
      </c>
      <c r="K153" s="69">
        <v>26</v>
      </c>
      <c r="L153" s="337">
        <v>8</v>
      </c>
      <c r="M153" s="337">
        <v>18</v>
      </c>
      <c r="N153" s="69"/>
    </row>
    <row r="154" spans="1:14" s="88" customFormat="1" ht="12">
      <c r="A154" s="70" t="s">
        <v>25</v>
      </c>
      <c r="B154" s="69">
        <v>65</v>
      </c>
      <c r="C154" s="337">
        <v>17</v>
      </c>
      <c r="D154" s="337">
        <v>48</v>
      </c>
      <c r="E154" s="69">
        <v>57</v>
      </c>
      <c r="F154" s="337">
        <v>17</v>
      </c>
      <c r="G154" s="337">
        <v>40</v>
      </c>
      <c r="H154" s="69">
        <v>77</v>
      </c>
      <c r="I154" s="337">
        <v>17</v>
      </c>
      <c r="J154" s="337">
        <v>60</v>
      </c>
      <c r="K154" s="69">
        <v>7</v>
      </c>
      <c r="L154" s="337">
        <v>2</v>
      </c>
      <c r="M154" s="337">
        <v>5</v>
      </c>
      <c r="N154" s="69"/>
    </row>
    <row r="155" spans="1:14" s="88" customFormat="1" ht="12">
      <c r="A155" s="70" t="s">
        <v>26</v>
      </c>
      <c r="B155" s="69">
        <v>21</v>
      </c>
      <c r="C155" s="336">
        <v>3</v>
      </c>
      <c r="D155" s="336">
        <v>18</v>
      </c>
      <c r="E155" s="69">
        <v>26</v>
      </c>
      <c r="F155" s="337">
        <v>2</v>
      </c>
      <c r="G155" s="337">
        <v>24</v>
      </c>
      <c r="H155" s="69">
        <v>27</v>
      </c>
      <c r="I155" s="337">
        <v>5</v>
      </c>
      <c r="J155" s="337">
        <v>22</v>
      </c>
      <c r="K155" s="69">
        <v>5</v>
      </c>
      <c r="L155" s="337">
        <v>1</v>
      </c>
      <c r="M155" s="337">
        <v>4</v>
      </c>
      <c r="N155" s="69"/>
    </row>
    <row r="156" spans="1:14" s="88" customFormat="1" ht="12">
      <c r="A156" s="70" t="s">
        <v>27</v>
      </c>
      <c r="B156" s="69">
        <v>6</v>
      </c>
      <c r="C156" s="336">
        <v>0</v>
      </c>
      <c r="D156" s="336">
        <v>6</v>
      </c>
      <c r="E156" s="76">
        <v>5</v>
      </c>
      <c r="F156" s="338">
        <v>1</v>
      </c>
      <c r="G156" s="338">
        <v>4</v>
      </c>
      <c r="H156" s="69">
        <v>4</v>
      </c>
      <c r="I156" s="337">
        <v>1</v>
      </c>
      <c r="J156" s="337">
        <v>3</v>
      </c>
      <c r="K156" s="69">
        <v>0</v>
      </c>
      <c r="L156" s="337">
        <v>0</v>
      </c>
      <c r="M156" s="337">
        <v>0</v>
      </c>
      <c r="N156" s="69"/>
    </row>
    <row r="157" spans="1:14" s="88" customFormat="1" ht="12">
      <c r="A157" s="71" t="s">
        <v>63</v>
      </c>
      <c r="B157" s="77">
        <v>0</v>
      </c>
      <c r="C157" s="339">
        <v>0</v>
      </c>
      <c r="D157" s="339">
        <v>0</v>
      </c>
      <c r="E157" s="77">
        <v>0</v>
      </c>
      <c r="F157" s="339">
        <v>0</v>
      </c>
      <c r="G157" s="339">
        <v>0</v>
      </c>
      <c r="H157" s="72">
        <v>4</v>
      </c>
      <c r="I157" s="342">
        <v>1</v>
      </c>
      <c r="J157" s="342">
        <v>3</v>
      </c>
      <c r="K157" s="77">
        <v>1</v>
      </c>
      <c r="L157" s="339">
        <v>0</v>
      </c>
      <c r="M157" s="339">
        <v>1</v>
      </c>
      <c r="N157" s="180"/>
    </row>
    <row r="158" spans="1:14" s="88" customFormat="1" ht="12"/>
    <row r="159" spans="1:14" s="88" customFormat="1" ht="12">
      <c r="A159" s="483" t="s">
        <v>112</v>
      </c>
      <c r="B159" s="465" t="s">
        <v>99</v>
      </c>
      <c r="C159" s="456"/>
      <c r="D159" s="456"/>
      <c r="E159" s="465" t="s">
        <v>64</v>
      </c>
      <c r="F159" s="456"/>
      <c r="G159" s="457"/>
      <c r="H159" s="465" t="s">
        <v>65</v>
      </c>
      <c r="I159" s="456"/>
      <c r="J159" s="457"/>
      <c r="K159" s="465" t="s">
        <v>72</v>
      </c>
      <c r="L159" s="95"/>
      <c r="M159" s="95"/>
      <c r="N159" s="62"/>
    </row>
    <row r="160" spans="1:14" s="88" customFormat="1" ht="12">
      <c r="A160" s="484"/>
      <c r="B160" s="90" t="s">
        <v>6</v>
      </c>
      <c r="C160" s="63" t="s">
        <v>3</v>
      </c>
      <c r="D160" s="66" t="s">
        <v>4</v>
      </c>
      <c r="E160" s="90" t="s">
        <v>6</v>
      </c>
      <c r="F160" s="63" t="s">
        <v>3</v>
      </c>
      <c r="G160" s="64" t="s">
        <v>4</v>
      </c>
      <c r="H160" s="90" t="s">
        <v>6</v>
      </c>
      <c r="I160" s="63" t="s">
        <v>3</v>
      </c>
      <c r="J160" s="63" t="s">
        <v>4</v>
      </c>
      <c r="K160" s="65" t="s">
        <v>6</v>
      </c>
      <c r="L160" s="63" t="s">
        <v>3</v>
      </c>
      <c r="M160" s="66" t="s">
        <v>4</v>
      </c>
      <c r="N160" s="67"/>
    </row>
    <row r="161" spans="1:14" s="88" customFormat="1" ht="12">
      <c r="A161" s="68" t="s">
        <v>2</v>
      </c>
      <c r="B161" s="69">
        <v>4896</v>
      </c>
      <c r="C161" s="69">
        <v>2423</v>
      </c>
      <c r="D161" s="69">
        <v>2473</v>
      </c>
      <c r="E161" s="69">
        <v>2511</v>
      </c>
      <c r="F161" s="69">
        <v>1198</v>
      </c>
      <c r="G161" s="69">
        <v>1313</v>
      </c>
      <c r="H161" s="69">
        <v>3787</v>
      </c>
      <c r="I161" s="69">
        <v>1816</v>
      </c>
      <c r="J161" s="69">
        <v>1971</v>
      </c>
      <c r="K161" s="69">
        <v>80</v>
      </c>
      <c r="L161" s="69">
        <v>34</v>
      </c>
      <c r="M161" s="69">
        <v>46</v>
      </c>
      <c r="N161" s="69"/>
    </row>
    <row r="162" spans="1:14" s="88" customFormat="1" ht="12">
      <c r="A162" s="70" t="s">
        <v>695</v>
      </c>
      <c r="B162" s="69">
        <v>140</v>
      </c>
      <c r="C162" s="337">
        <v>68</v>
      </c>
      <c r="D162" s="337">
        <v>72</v>
      </c>
      <c r="E162" s="69">
        <v>62</v>
      </c>
      <c r="F162" s="337">
        <v>31</v>
      </c>
      <c r="G162" s="337">
        <v>31</v>
      </c>
      <c r="H162" s="69">
        <v>104</v>
      </c>
      <c r="I162" s="337">
        <v>55</v>
      </c>
      <c r="J162" s="337">
        <v>49</v>
      </c>
      <c r="K162" s="69">
        <v>1</v>
      </c>
      <c r="L162" s="336">
        <v>1</v>
      </c>
      <c r="M162" s="336">
        <v>0</v>
      </c>
      <c r="N162" s="69"/>
    </row>
    <row r="163" spans="1:14" s="88" customFormat="1" ht="12">
      <c r="A163" s="70" t="s">
        <v>696</v>
      </c>
      <c r="B163" s="69">
        <v>184</v>
      </c>
      <c r="C163" s="337">
        <v>91</v>
      </c>
      <c r="D163" s="337">
        <v>93</v>
      </c>
      <c r="E163" s="69">
        <v>104</v>
      </c>
      <c r="F163" s="337">
        <v>60</v>
      </c>
      <c r="G163" s="337">
        <v>44</v>
      </c>
      <c r="H163" s="69">
        <v>126</v>
      </c>
      <c r="I163" s="337">
        <v>67</v>
      </c>
      <c r="J163" s="337">
        <v>59</v>
      </c>
      <c r="K163" s="69">
        <v>0</v>
      </c>
      <c r="L163" s="336">
        <v>0</v>
      </c>
      <c r="M163" s="336">
        <v>0</v>
      </c>
      <c r="N163" s="69"/>
    </row>
    <row r="164" spans="1:14" s="88" customFormat="1" ht="12">
      <c r="A164" s="83" t="s">
        <v>9</v>
      </c>
      <c r="B164" s="69">
        <v>184</v>
      </c>
      <c r="C164" s="337">
        <v>99</v>
      </c>
      <c r="D164" s="337">
        <v>85</v>
      </c>
      <c r="E164" s="69">
        <v>90</v>
      </c>
      <c r="F164" s="337">
        <v>45</v>
      </c>
      <c r="G164" s="337">
        <v>45</v>
      </c>
      <c r="H164" s="69">
        <v>144</v>
      </c>
      <c r="I164" s="337">
        <v>74</v>
      </c>
      <c r="J164" s="337">
        <v>70</v>
      </c>
      <c r="K164" s="69">
        <v>1</v>
      </c>
      <c r="L164" s="336">
        <v>1</v>
      </c>
      <c r="M164" s="336">
        <v>0</v>
      </c>
      <c r="N164" s="69"/>
    </row>
    <row r="165" spans="1:14" s="88" customFormat="1" ht="12">
      <c r="A165" s="83" t="s">
        <v>10</v>
      </c>
      <c r="B165" s="69">
        <v>208</v>
      </c>
      <c r="C165" s="337">
        <v>111</v>
      </c>
      <c r="D165" s="337">
        <v>97</v>
      </c>
      <c r="E165" s="69">
        <v>114</v>
      </c>
      <c r="F165" s="337">
        <v>57</v>
      </c>
      <c r="G165" s="337">
        <v>57</v>
      </c>
      <c r="H165" s="69">
        <v>168</v>
      </c>
      <c r="I165" s="337">
        <v>91</v>
      </c>
      <c r="J165" s="337">
        <v>77</v>
      </c>
      <c r="K165" s="69">
        <v>6</v>
      </c>
      <c r="L165" s="336">
        <v>4</v>
      </c>
      <c r="M165" s="336">
        <v>2</v>
      </c>
      <c r="N165" s="69"/>
    </row>
    <row r="166" spans="1:14" s="88" customFormat="1" ht="12">
      <c r="A166" s="83" t="s">
        <v>11</v>
      </c>
      <c r="B166" s="69">
        <v>182</v>
      </c>
      <c r="C166" s="337">
        <v>98</v>
      </c>
      <c r="D166" s="337">
        <v>84</v>
      </c>
      <c r="E166" s="69">
        <v>84</v>
      </c>
      <c r="F166" s="337">
        <v>44</v>
      </c>
      <c r="G166" s="337">
        <v>40</v>
      </c>
      <c r="H166" s="69">
        <v>133</v>
      </c>
      <c r="I166" s="337">
        <v>68</v>
      </c>
      <c r="J166" s="337">
        <v>65</v>
      </c>
      <c r="K166" s="69">
        <v>1</v>
      </c>
      <c r="L166" s="336">
        <v>0</v>
      </c>
      <c r="M166" s="336">
        <v>1</v>
      </c>
      <c r="N166" s="69"/>
    </row>
    <row r="167" spans="1:14" s="88" customFormat="1" ht="12">
      <c r="A167" s="83" t="s">
        <v>12</v>
      </c>
      <c r="B167" s="69">
        <v>198</v>
      </c>
      <c r="C167" s="337">
        <v>107</v>
      </c>
      <c r="D167" s="337">
        <v>91</v>
      </c>
      <c r="E167" s="69">
        <v>87</v>
      </c>
      <c r="F167" s="337">
        <v>57</v>
      </c>
      <c r="G167" s="337">
        <v>30</v>
      </c>
      <c r="H167" s="69">
        <v>138</v>
      </c>
      <c r="I167" s="337">
        <v>83</v>
      </c>
      <c r="J167" s="337">
        <v>55</v>
      </c>
      <c r="K167" s="69">
        <v>3</v>
      </c>
      <c r="L167" s="336">
        <v>1</v>
      </c>
      <c r="M167" s="336">
        <v>2</v>
      </c>
      <c r="N167" s="69"/>
    </row>
    <row r="168" spans="1:14" s="88" customFormat="1" ht="12">
      <c r="A168" s="83" t="s">
        <v>13</v>
      </c>
      <c r="B168" s="69">
        <v>185</v>
      </c>
      <c r="C168" s="337">
        <v>100</v>
      </c>
      <c r="D168" s="337">
        <v>85</v>
      </c>
      <c r="E168" s="69">
        <v>127</v>
      </c>
      <c r="F168" s="337">
        <v>69</v>
      </c>
      <c r="G168" s="337">
        <v>58</v>
      </c>
      <c r="H168" s="69">
        <v>177</v>
      </c>
      <c r="I168" s="337">
        <v>94</v>
      </c>
      <c r="J168" s="337">
        <v>83</v>
      </c>
      <c r="K168" s="69">
        <v>4</v>
      </c>
      <c r="L168" s="336">
        <v>2</v>
      </c>
      <c r="M168" s="336">
        <v>2</v>
      </c>
      <c r="N168" s="69"/>
    </row>
    <row r="169" spans="1:14" s="88" customFormat="1" ht="12">
      <c r="A169" s="83" t="s">
        <v>14</v>
      </c>
      <c r="B169" s="69">
        <v>240</v>
      </c>
      <c r="C169" s="337">
        <v>127</v>
      </c>
      <c r="D169" s="337">
        <v>113</v>
      </c>
      <c r="E169" s="69">
        <v>141</v>
      </c>
      <c r="F169" s="337">
        <v>65</v>
      </c>
      <c r="G169" s="337">
        <v>76</v>
      </c>
      <c r="H169" s="69">
        <v>168</v>
      </c>
      <c r="I169" s="337">
        <v>93</v>
      </c>
      <c r="J169" s="337">
        <v>75</v>
      </c>
      <c r="K169" s="69">
        <v>1</v>
      </c>
      <c r="L169" s="336">
        <v>1</v>
      </c>
      <c r="M169" s="336">
        <v>0</v>
      </c>
      <c r="N169" s="69"/>
    </row>
    <row r="170" spans="1:14" s="88" customFormat="1" ht="12">
      <c r="A170" s="83" t="s">
        <v>15</v>
      </c>
      <c r="B170" s="69">
        <v>259</v>
      </c>
      <c r="C170" s="337">
        <v>133</v>
      </c>
      <c r="D170" s="337">
        <v>126</v>
      </c>
      <c r="E170" s="69">
        <v>136</v>
      </c>
      <c r="F170" s="337">
        <v>72</v>
      </c>
      <c r="G170" s="337">
        <v>64</v>
      </c>
      <c r="H170" s="69">
        <v>223</v>
      </c>
      <c r="I170" s="337">
        <v>105</v>
      </c>
      <c r="J170" s="337">
        <v>118</v>
      </c>
      <c r="K170" s="69">
        <v>3</v>
      </c>
      <c r="L170" s="336">
        <v>2</v>
      </c>
      <c r="M170" s="336">
        <v>1</v>
      </c>
      <c r="N170" s="69"/>
    </row>
    <row r="171" spans="1:14" s="88" customFormat="1" ht="12">
      <c r="A171" s="83" t="s">
        <v>16</v>
      </c>
      <c r="B171" s="69">
        <v>340</v>
      </c>
      <c r="C171" s="337">
        <v>178</v>
      </c>
      <c r="D171" s="337">
        <v>162</v>
      </c>
      <c r="E171" s="69">
        <v>189</v>
      </c>
      <c r="F171" s="337">
        <v>94</v>
      </c>
      <c r="G171" s="337">
        <v>95</v>
      </c>
      <c r="H171" s="69">
        <v>273</v>
      </c>
      <c r="I171" s="337">
        <v>137</v>
      </c>
      <c r="J171" s="337">
        <v>136</v>
      </c>
      <c r="K171" s="69">
        <v>3</v>
      </c>
      <c r="L171" s="336">
        <v>2</v>
      </c>
      <c r="M171" s="336">
        <v>1</v>
      </c>
      <c r="N171" s="69"/>
    </row>
    <row r="172" spans="1:14" s="88" customFormat="1" ht="12">
      <c r="A172" s="83" t="s">
        <v>17</v>
      </c>
      <c r="B172" s="69">
        <v>325</v>
      </c>
      <c r="C172" s="337">
        <v>176</v>
      </c>
      <c r="D172" s="337">
        <v>149</v>
      </c>
      <c r="E172" s="69">
        <v>181</v>
      </c>
      <c r="F172" s="337">
        <v>86</v>
      </c>
      <c r="G172" s="337">
        <v>95</v>
      </c>
      <c r="H172" s="69">
        <v>245</v>
      </c>
      <c r="I172" s="337">
        <v>118</v>
      </c>
      <c r="J172" s="337">
        <v>127</v>
      </c>
      <c r="K172" s="69">
        <v>6</v>
      </c>
      <c r="L172" s="336">
        <v>1</v>
      </c>
      <c r="M172" s="336">
        <v>5</v>
      </c>
      <c r="N172" s="69"/>
    </row>
    <row r="173" spans="1:14" s="88" customFormat="1" ht="12">
      <c r="A173" s="83" t="s">
        <v>18</v>
      </c>
      <c r="B173" s="69">
        <v>334</v>
      </c>
      <c r="C173" s="337">
        <v>156</v>
      </c>
      <c r="D173" s="337">
        <v>178</v>
      </c>
      <c r="E173" s="69">
        <v>172</v>
      </c>
      <c r="F173" s="337">
        <v>78</v>
      </c>
      <c r="G173" s="337">
        <v>94</v>
      </c>
      <c r="H173" s="69">
        <v>244</v>
      </c>
      <c r="I173" s="337">
        <v>111</v>
      </c>
      <c r="J173" s="337">
        <v>133</v>
      </c>
      <c r="K173" s="69">
        <v>12</v>
      </c>
      <c r="L173" s="336">
        <v>5</v>
      </c>
      <c r="M173" s="336">
        <v>7</v>
      </c>
      <c r="N173" s="69"/>
    </row>
    <row r="174" spans="1:14" s="88" customFormat="1" ht="12">
      <c r="A174" s="83" t="s">
        <v>19</v>
      </c>
      <c r="B174" s="69">
        <v>354</v>
      </c>
      <c r="C174" s="337">
        <v>179</v>
      </c>
      <c r="D174" s="337">
        <v>175</v>
      </c>
      <c r="E174" s="69">
        <v>139</v>
      </c>
      <c r="F174" s="337">
        <v>73</v>
      </c>
      <c r="G174" s="337">
        <v>66</v>
      </c>
      <c r="H174" s="69">
        <v>254</v>
      </c>
      <c r="I174" s="337">
        <v>114</v>
      </c>
      <c r="J174" s="337">
        <v>140</v>
      </c>
      <c r="K174" s="69">
        <v>4</v>
      </c>
      <c r="L174" s="336">
        <v>3</v>
      </c>
      <c r="M174" s="336">
        <v>1</v>
      </c>
      <c r="N174" s="69"/>
    </row>
    <row r="175" spans="1:14" s="88" customFormat="1" ht="12">
      <c r="A175" s="83" t="s">
        <v>20</v>
      </c>
      <c r="B175" s="69">
        <v>399</v>
      </c>
      <c r="C175" s="337">
        <v>201</v>
      </c>
      <c r="D175" s="337">
        <v>198</v>
      </c>
      <c r="E175" s="69">
        <v>169</v>
      </c>
      <c r="F175" s="337">
        <v>78</v>
      </c>
      <c r="G175" s="337">
        <v>91</v>
      </c>
      <c r="H175" s="69">
        <v>265</v>
      </c>
      <c r="I175" s="337">
        <v>133</v>
      </c>
      <c r="J175" s="337">
        <v>132</v>
      </c>
      <c r="K175" s="69">
        <v>7</v>
      </c>
      <c r="L175" s="336">
        <v>1</v>
      </c>
      <c r="M175" s="336">
        <v>6</v>
      </c>
      <c r="N175" s="69"/>
    </row>
    <row r="176" spans="1:14" s="88" customFormat="1" ht="12">
      <c r="A176" s="83" t="s">
        <v>21</v>
      </c>
      <c r="B176" s="69">
        <v>440</v>
      </c>
      <c r="C176" s="337">
        <v>214</v>
      </c>
      <c r="D176" s="337">
        <v>226</v>
      </c>
      <c r="E176" s="69">
        <v>211</v>
      </c>
      <c r="F176" s="337">
        <v>103</v>
      </c>
      <c r="G176" s="337">
        <v>108</v>
      </c>
      <c r="H176" s="69">
        <v>274</v>
      </c>
      <c r="I176" s="337">
        <v>138</v>
      </c>
      <c r="J176" s="337">
        <v>136</v>
      </c>
      <c r="K176" s="69">
        <v>8</v>
      </c>
      <c r="L176" s="336">
        <v>1</v>
      </c>
      <c r="M176" s="336">
        <v>7</v>
      </c>
      <c r="N176" s="69"/>
    </row>
    <row r="177" spans="1:14" s="88" customFormat="1" ht="12">
      <c r="A177" s="83" t="s">
        <v>22</v>
      </c>
      <c r="B177" s="69">
        <v>332</v>
      </c>
      <c r="C177" s="337">
        <v>155</v>
      </c>
      <c r="D177" s="337">
        <v>177</v>
      </c>
      <c r="E177" s="69">
        <v>217</v>
      </c>
      <c r="F177" s="337">
        <v>95</v>
      </c>
      <c r="G177" s="337">
        <v>122</v>
      </c>
      <c r="H177" s="69">
        <v>280</v>
      </c>
      <c r="I177" s="337">
        <v>111</v>
      </c>
      <c r="J177" s="337">
        <v>169</v>
      </c>
      <c r="K177" s="69">
        <v>5</v>
      </c>
      <c r="L177" s="336">
        <v>3</v>
      </c>
      <c r="M177" s="336">
        <v>2</v>
      </c>
      <c r="N177" s="69"/>
    </row>
    <row r="178" spans="1:14" s="88" customFormat="1" ht="12">
      <c r="A178" s="83" t="s">
        <v>23</v>
      </c>
      <c r="B178" s="69">
        <v>249</v>
      </c>
      <c r="C178" s="337">
        <v>104</v>
      </c>
      <c r="D178" s="337">
        <v>145</v>
      </c>
      <c r="E178" s="69">
        <v>117</v>
      </c>
      <c r="F178" s="337">
        <v>47</v>
      </c>
      <c r="G178" s="337">
        <v>70</v>
      </c>
      <c r="H178" s="69">
        <v>247</v>
      </c>
      <c r="I178" s="337">
        <v>113</v>
      </c>
      <c r="J178" s="337">
        <v>134</v>
      </c>
      <c r="K178" s="69">
        <v>7</v>
      </c>
      <c r="L178" s="336">
        <v>4</v>
      </c>
      <c r="M178" s="336">
        <v>3</v>
      </c>
      <c r="N178" s="69"/>
    </row>
    <row r="179" spans="1:14" s="88" customFormat="1" ht="12">
      <c r="A179" s="83" t="s">
        <v>24</v>
      </c>
      <c r="B179" s="69">
        <v>168</v>
      </c>
      <c r="C179" s="337">
        <v>65</v>
      </c>
      <c r="D179" s="337">
        <v>103</v>
      </c>
      <c r="E179" s="69">
        <v>82</v>
      </c>
      <c r="F179" s="337">
        <v>23</v>
      </c>
      <c r="G179" s="337">
        <v>59</v>
      </c>
      <c r="H179" s="69">
        <v>178</v>
      </c>
      <c r="I179" s="337">
        <v>66</v>
      </c>
      <c r="J179" s="337">
        <v>112</v>
      </c>
      <c r="K179" s="76">
        <v>6</v>
      </c>
      <c r="L179" s="338">
        <v>2</v>
      </c>
      <c r="M179" s="338">
        <v>4</v>
      </c>
      <c r="N179" s="69"/>
    </row>
    <row r="180" spans="1:14" s="88" customFormat="1" ht="12">
      <c r="A180" s="83" t="s">
        <v>25</v>
      </c>
      <c r="B180" s="69">
        <v>122</v>
      </c>
      <c r="C180" s="337">
        <v>40</v>
      </c>
      <c r="D180" s="337">
        <v>82</v>
      </c>
      <c r="E180" s="76">
        <v>42</v>
      </c>
      <c r="F180" s="338">
        <v>7</v>
      </c>
      <c r="G180" s="338">
        <v>35</v>
      </c>
      <c r="H180" s="69">
        <v>88</v>
      </c>
      <c r="I180" s="337">
        <v>19</v>
      </c>
      <c r="J180" s="337">
        <v>69</v>
      </c>
      <c r="K180" s="76">
        <v>2</v>
      </c>
      <c r="L180" s="338">
        <v>0</v>
      </c>
      <c r="M180" s="338">
        <v>2</v>
      </c>
      <c r="N180" s="69"/>
    </row>
    <row r="181" spans="1:14" s="88" customFormat="1" ht="12">
      <c r="A181" s="83" t="s">
        <v>26</v>
      </c>
      <c r="B181" s="69">
        <v>35</v>
      </c>
      <c r="C181" s="337">
        <v>8</v>
      </c>
      <c r="D181" s="337">
        <v>27</v>
      </c>
      <c r="E181" s="76">
        <v>14</v>
      </c>
      <c r="F181" s="338">
        <v>1</v>
      </c>
      <c r="G181" s="338">
        <v>13</v>
      </c>
      <c r="H181" s="69">
        <v>26</v>
      </c>
      <c r="I181" s="337">
        <v>9</v>
      </c>
      <c r="J181" s="337">
        <v>17</v>
      </c>
      <c r="K181" s="76">
        <v>0</v>
      </c>
      <c r="L181" s="338">
        <v>0</v>
      </c>
      <c r="M181" s="338">
        <v>0</v>
      </c>
      <c r="N181" s="69"/>
    </row>
    <row r="182" spans="1:14" s="88" customFormat="1" ht="12">
      <c r="A182" s="83" t="s">
        <v>27</v>
      </c>
      <c r="B182" s="79">
        <v>4</v>
      </c>
      <c r="C182" s="338">
        <v>1</v>
      </c>
      <c r="D182" s="338">
        <v>3</v>
      </c>
      <c r="E182" s="76">
        <v>0</v>
      </c>
      <c r="F182" s="338">
        <v>0</v>
      </c>
      <c r="G182" s="338">
        <v>0</v>
      </c>
      <c r="H182" s="69">
        <v>2</v>
      </c>
      <c r="I182" s="338">
        <v>0</v>
      </c>
      <c r="J182" s="338">
        <v>2</v>
      </c>
      <c r="K182" s="76">
        <v>0</v>
      </c>
      <c r="L182" s="338">
        <v>0</v>
      </c>
      <c r="M182" s="338">
        <v>0</v>
      </c>
      <c r="N182" s="69"/>
    </row>
    <row r="183" spans="1:14" s="88" customFormat="1" ht="12">
      <c r="A183" s="84" t="s">
        <v>63</v>
      </c>
      <c r="B183" s="80">
        <v>14</v>
      </c>
      <c r="C183" s="339">
        <v>12</v>
      </c>
      <c r="D183" s="339">
        <v>2</v>
      </c>
      <c r="E183" s="77">
        <v>33</v>
      </c>
      <c r="F183" s="339">
        <v>13</v>
      </c>
      <c r="G183" s="339">
        <v>20</v>
      </c>
      <c r="H183" s="77">
        <v>30</v>
      </c>
      <c r="I183" s="339">
        <v>17</v>
      </c>
      <c r="J183" s="339">
        <v>13</v>
      </c>
      <c r="K183" s="77">
        <v>0</v>
      </c>
      <c r="L183" s="339">
        <v>0</v>
      </c>
      <c r="M183" s="339">
        <v>0</v>
      </c>
      <c r="N183" s="180"/>
    </row>
    <row r="184" spans="1:14" s="88" customFormat="1" ht="12"/>
    <row r="185" spans="1:14" s="88" customFormat="1" ht="12">
      <c r="A185" s="483" t="s">
        <v>112</v>
      </c>
      <c r="B185" s="465" t="s">
        <v>67</v>
      </c>
      <c r="C185" s="456"/>
      <c r="D185" s="456"/>
      <c r="E185" s="465" t="s">
        <v>68</v>
      </c>
      <c r="F185" s="456"/>
      <c r="G185" s="457"/>
      <c r="H185" s="465" t="s">
        <v>69</v>
      </c>
      <c r="I185" s="456"/>
      <c r="J185" s="457"/>
      <c r="K185" s="465" t="s">
        <v>100</v>
      </c>
      <c r="L185" s="456"/>
      <c r="M185" s="456"/>
      <c r="N185" s="62"/>
    </row>
    <row r="186" spans="1:14" s="88" customFormat="1" ht="12">
      <c r="A186" s="484"/>
      <c r="B186" s="65" t="s">
        <v>6</v>
      </c>
      <c r="C186" s="63" t="s">
        <v>3</v>
      </c>
      <c r="D186" s="66" t="s">
        <v>4</v>
      </c>
      <c r="E186" s="90" t="s">
        <v>6</v>
      </c>
      <c r="F186" s="63" t="s">
        <v>3</v>
      </c>
      <c r="G186" s="64" t="s">
        <v>4</v>
      </c>
      <c r="H186" s="90" t="s">
        <v>6</v>
      </c>
      <c r="I186" s="63" t="s">
        <v>3</v>
      </c>
      <c r="J186" s="64" t="s">
        <v>4</v>
      </c>
      <c r="K186" s="90" t="s">
        <v>6</v>
      </c>
      <c r="L186" s="63" t="s">
        <v>3</v>
      </c>
      <c r="M186" s="66" t="s">
        <v>4</v>
      </c>
      <c r="N186" s="67"/>
    </row>
    <row r="187" spans="1:14" s="88" customFormat="1" ht="12">
      <c r="A187" s="68" t="s">
        <v>2</v>
      </c>
      <c r="B187" s="69">
        <v>1765</v>
      </c>
      <c r="C187" s="69">
        <v>868</v>
      </c>
      <c r="D187" s="69">
        <v>897</v>
      </c>
      <c r="E187" s="69">
        <v>1475</v>
      </c>
      <c r="F187" s="69">
        <v>710</v>
      </c>
      <c r="G187" s="69">
        <v>765</v>
      </c>
      <c r="H187" s="69">
        <v>347</v>
      </c>
      <c r="I187" s="69">
        <v>173</v>
      </c>
      <c r="J187" s="69">
        <v>174</v>
      </c>
      <c r="K187" s="69">
        <v>2257</v>
      </c>
      <c r="L187" s="69">
        <v>1084</v>
      </c>
      <c r="M187" s="69">
        <v>1173</v>
      </c>
      <c r="N187" s="69"/>
    </row>
    <row r="188" spans="1:14" s="88" customFormat="1" ht="12">
      <c r="A188" s="70" t="s">
        <v>695</v>
      </c>
      <c r="B188" s="69">
        <v>27</v>
      </c>
      <c r="C188" s="337">
        <v>17</v>
      </c>
      <c r="D188" s="337">
        <v>10</v>
      </c>
      <c r="E188" s="69">
        <v>39</v>
      </c>
      <c r="F188" s="337">
        <v>20</v>
      </c>
      <c r="G188" s="337">
        <v>19</v>
      </c>
      <c r="H188" s="69">
        <v>12</v>
      </c>
      <c r="I188" s="337">
        <v>5</v>
      </c>
      <c r="J188" s="337">
        <v>7</v>
      </c>
      <c r="K188" s="69">
        <v>111</v>
      </c>
      <c r="L188" s="337">
        <v>55</v>
      </c>
      <c r="M188" s="337">
        <v>56</v>
      </c>
      <c r="N188" s="69"/>
    </row>
    <row r="189" spans="1:14" s="88" customFormat="1" ht="12">
      <c r="A189" s="70" t="s">
        <v>696</v>
      </c>
      <c r="B189" s="69">
        <v>55</v>
      </c>
      <c r="C189" s="337">
        <v>27</v>
      </c>
      <c r="D189" s="337">
        <v>28</v>
      </c>
      <c r="E189" s="69">
        <v>55</v>
      </c>
      <c r="F189" s="337">
        <v>30</v>
      </c>
      <c r="G189" s="337">
        <v>25</v>
      </c>
      <c r="H189" s="69">
        <v>14</v>
      </c>
      <c r="I189" s="337">
        <v>6</v>
      </c>
      <c r="J189" s="337">
        <v>8</v>
      </c>
      <c r="K189" s="69">
        <v>81</v>
      </c>
      <c r="L189" s="337">
        <v>46</v>
      </c>
      <c r="M189" s="337">
        <v>35</v>
      </c>
      <c r="N189" s="69"/>
    </row>
    <row r="190" spans="1:14" s="88" customFormat="1" ht="12">
      <c r="A190" s="70" t="s">
        <v>9</v>
      </c>
      <c r="B190" s="69">
        <v>62</v>
      </c>
      <c r="C190" s="337">
        <v>34</v>
      </c>
      <c r="D190" s="337">
        <v>28</v>
      </c>
      <c r="E190" s="69">
        <v>55</v>
      </c>
      <c r="F190" s="337">
        <v>25</v>
      </c>
      <c r="G190" s="337">
        <v>30</v>
      </c>
      <c r="H190" s="69">
        <v>17</v>
      </c>
      <c r="I190" s="337">
        <v>10</v>
      </c>
      <c r="J190" s="337">
        <v>7</v>
      </c>
      <c r="K190" s="69">
        <v>87</v>
      </c>
      <c r="L190" s="337">
        <v>43</v>
      </c>
      <c r="M190" s="337">
        <v>44</v>
      </c>
      <c r="N190" s="69"/>
    </row>
    <row r="191" spans="1:14" s="88" customFormat="1" ht="12">
      <c r="A191" s="70" t="s">
        <v>10</v>
      </c>
      <c r="B191" s="69">
        <v>83</v>
      </c>
      <c r="C191" s="337">
        <v>39</v>
      </c>
      <c r="D191" s="337">
        <v>44</v>
      </c>
      <c r="E191" s="69">
        <v>61</v>
      </c>
      <c r="F191" s="337">
        <v>34</v>
      </c>
      <c r="G191" s="337">
        <v>27</v>
      </c>
      <c r="H191" s="69">
        <v>9</v>
      </c>
      <c r="I191" s="337">
        <v>2</v>
      </c>
      <c r="J191" s="337">
        <v>7</v>
      </c>
      <c r="K191" s="69">
        <v>85</v>
      </c>
      <c r="L191" s="337">
        <v>38</v>
      </c>
      <c r="M191" s="337">
        <v>47</v>
      </c>
      <c r="N191" s="69"/>
    </row>
    <row r="192" spans="1:14" s="88" customFormat="1" ht="12">
      <c r="A192" s="70" t="s">
        <v>11</v>
      </c>
      <c r="B192" s="69">
        <v>58</v>
      </c>
      <c r="C192" s="337">
        <v>31</v>
      </c>
      <c r="D192" s="337">
        <v>27</v>
      </c>
      <c r="E192" s="69">
        <v>42</v>
      </c>
      <c r="F192" s="337">
        <v>16</v>
      </c>
      <c r="G192" s="337">
        <v>26</v>
      </c>
      <c r="H192" s="69">
        <v>9</v>
      </c>
      <c r="I192" s="337">
        <v>5</v>
      </c>
      <c r="J192" s="337">
        <v>4</v>
      </c>
      <c r="K192" s="69">
        <v>57</v>
      </c>
      <c r="L192" s="337">
        <v>30</v>
      </c>
      <c r="M192" s="337">
        <v>27</v>
      </c>
      <c r="N192" s="69"/>
    </row>
    <row r="193" spans="1:14" s="88" customFormat="1" ht="12">
      <c r="A193" s="70" t="s">
        <v>12</v>
      </c>
      <c r="B193" s="69">
        <v>56</v>
      </c>
      <c r="C193" s="337">
        <v>29</v>
      </c>
      <c r="D193" s="337">
        <v>27</v>
      </c>
      <c r="E193" s="69">
        <v>45</v>
      </c>
      <c r="F193" s="337">
        <v>24</v>
      </c>
      <c r="G193" s="337">
        <v>21</v>
      </c>
      <c r="H193" s="69">
        <v>13</v>
      </c>
      <c r="I193" s="337">
        <v>9</v>
      </c>
      <c r="J193" s="337">
        <v>4</v>
      </c>
      <c r="K193" s="69">
        <v>123</v>
      </c>
      <c r="L193" s="337">
        <v>68</v>
      </c>
      <c r="M193" s="337">
        <v>55</v>
      </c>
      <c r="N193" s="69"/>
    </row>
    <row r="194" spans="1:14" s="88" customFormat="1" ht="12">
      <c r="A194" s="70" t="s">
        <v>13</v>
      </c>
      <c r="B194" s="69">
        <v>49</v>
      </c>
      <c r="C194" s="337">
        <v>30</v>
      </c>
      <c r="D194" s="337">
        <v>19</v>
      </c>
      <c r="E194" s="69">
        <v>52</v>
      </c>
      <c r="F194" s="337">
        <v>30</v>
      </c>
      <c r="G194" s="337">
        <v>22</v>
      </c>
      <c r="H194" s="69">
        <v>14</v>
      </c>
      <c r="I194" s="337">
        <v>7</v>
      </c>
      <c r="J194" s="337">
        <v>7</v>
      </c>
      <c r="K194" s="69">
        <v>134</v>
      </c>
      <c r="L194" s="337">
        <v>64</v>
      </c>
      <c r="M194" s="337">
        <v>70</v>
      </c>
      <c r="N194" s="69"/>
    </row>
    <row r="195" spans="1:14" s="88" customFormat="1" ht="12">
      <c r="A195" s="70" t="s">
        <v>14</v>
      </c>
      <c r="B195" s="69">
        <v>69</v>
      </c>
      <c r="C195" s="337">
        <v>41</v>
      </c>
      <c r="D195" s="337">
        <v>28</v>
      </c>
      <c r="E195" s="69">
        <v>69</v>
      </c>
      <c r="F195" s="337">
        <v>34</v>
      </c>
      <c r="G195" s="337">
        <v>35</v>
      </c>
      <c r="H195" s="69">
        <v>19</v>
      </c>
      <c r="I195" s="337">
        <v>10</v>
      </c>
      <c r="J195" s="337">
        <v>9</v>
      </c>
      <c r="K195" s="69">
        <v>126</v>
      </c>
      <c r="L195" s="337">
        <v>58</v>
      </c>
      <c r="M195" s="337">
        <v>68</v>
      </c>
      <c r="N195" s="69"/>
    </row>
    <row r="196" spans="1:14" s="88" customFormat="1" ht="12">
      <c r="A196" s="70" t="s">
        <v>15</v>
      </c>
      <c r="B196" s="69">
        <v>97</v>
      </c>
      <c r="C196" s="337">
        <v>40</v>
      </c>
      <c r="D196" s="337">
        <v>57</v>
      </c>
      <c r="E196" s="69">
        <v>81</v>
      </c>
      <c r="F196" s="337">
        <v>45</v>
      </c>
      <c r="G196" s="337">
        <v>36</v>
      </c>
      <c r="H196" s="69">
        <v>23</v>
      </c>
      <c r="I196" s="337">
        <v>14</v>
      </c>
      <c r="J196" s="337">
        <v>9</v>
      </c>
      <c r="K196" s="69">
        <v>165</v>
      </c>
      <c r="L196" s="337">
        <v>87</v>
      </c>
      <c r="M196" s="337">
        <v>78</v>
      </c>
      <c r="N196" s="69"/>
    </row>
    <row r="197" spans="1:14" s="88" customFormat="1" ht="12">
      <c r="A197" s="70" t="s">
        <v>16</v>
      </c>
      <c r="B197" s="69">
        <v>137</v>
      </c>
      <c r="C197" s="337">
        <v>74</v>
      </c>
      <c r="D197" s="337">
        <v>63</v>
      </c>
      <c r="E197" s="69">
        <v>110</v>
      </c>
      <c r="F197" s="337">
        <v>59</v>
      </c>
      <c r="G197" s="337">
        <v>51</v>
      </c>
      <c r="H197" s="69">
        <v>12</v>
      </c>
      <c r="I197" s="337">
        <v>7</v>
      </c>
      <c r="J197" s="337">
        <v>5</v>
      </c>
      <c r="K197" s="69">
        <v>149</v>
      </c>
      <c r="L197" s="337">
        <v>71</v>
      </c>
      <c r="M197" s="337">
        <v>78</v>
      </c>
      <c r="N197" s="69"/>
    </row>
    <row r="198" spans="1:14" s="88" customFormat="1" ht="12">
      <c r="A198" s="70" t="s">
        <v>17</v>
      </c>
      <c r="B198" s="69">
        <v>108</v>
      </c>
      <c r="C198" s="337">
        <v>50</v>
      </c>
      <c r="D198" s="337">
        <v>58</v>
      </c>
      <c r="E198" s="69">
        <v>86</v>
      </c>
      <c r="F198" s="337">
        <v>45</v>
      </c>
      <c r="G198" s="337">
        <v>41</v>
      </c>
      <c r="H198" s="69">
        <v>20</v>
      </c>
      <c r="I198" s="337">
        <v>9</v>
      </c>
      <c r="J198" s="337">
        <v>11</v>
      </c>
      <c r="K198" s="69">
        <v>158</v>
      </c>
      <c r="L198" s="337">
        <v>87</v>
      </c>
      <c r="M198" s="337">
        <v>71</v>
      </c>
      <c r="N198" s="69"/>
    </row>
    <row r="199" spans="1:14" s="88" customFormat="1" ht="12">
      <c r="A199" s="70" t="s">
        <v>18</v>
      </c>
      <c r="B199" s="69">
        <v>101</v>
      </c>
      <c r="C199" s="337">
        <v>56</v>
      </c>
      <c r="D199" s="337">
        <v>45</v>
      </c>
      <c r="E199" s="69">
        <v>72</v>
      </c>
      <c r="F199" s="337">
        <v>32</v>
      </c>
      <c r="G199" s="337">
        <v>40</v>
      </c>
      <c r="H199" s="69">
        <v>20</v>
      </c>
      <c r="I199" s="337">
        <v>11</v>
      </c>
      <c r="J199" s="337">
        <v>9</v>
      </c>
      <c r="K199" s="69">
        <v>135</v>
      </c>
      <c r="L199" s="337">
        <v>61</v>
      </c>
      <c r="M199" s="337">
        <v>74</v>
      </c>
      <c r="N199" s="69"/>
    </row>
    <row r="200" spans="1:14" s="88" customFormat="1" ht="12">
      <c r="A200" s="70" t="s">
        <v>19</v>
      </c>
      <c r="B200" s="69">
        <v>134</v>
      </c>
      <c r="C200" s="337">
        <v>65</v>
      </c>
      <c r="D200" s="337">
        <v>69</v>
      </c>
      <c r="E200" s="69">
        <v>101</v>
      </c>
      <c r="F200" s="337">
        <v>53</v>
      </c>
      <c r="G200" s="337">
        <v>48</v>
      </c>
      <c r="H200" s="69">
        <v>29</v>
      </c>
      <c r="I200" s="337">
        <v>15</v>
      </c>
      <c r="J200" s="337">
        <v>14</v>
      </c>
      <c r="K200" s="69">
        <v>126</v>
      </c>
      <c r="L200" s="337">
        <v>66</v>
      </c>
      <c r="M200" s="337">
        <v>60</v>
      </c>
      <c r="N200" s="69"/>
    </row>
    <row r="201" spans="1:14" s="88" customFormat="1" ht="12">
      <c r="A201" s="70" t="s">
        <v>20</v>
      </c>
      <c r="B201" s="69">
        <v>142</v>
      </c>
      <c r="C201" s="337">
        <v>72</v>
      </c>
      <c r="D201" s="337">
        <v>70</v>
      </c>
      <c r="E201" s="69">
        <v>124</v>
      </c>
      <c r="F201" s="337">
        <v>63</v>
      </c>
      <c r="G201" s="337">
        <v>61</v>
      </c>
      <c r="H201" s="69">
        <v>40</v>
      </c>
      <c r="I201" s="337">
        <v>18</v>
      </c>
      <c r="J201" s="337">
        <v>22</v>
      </c>
      <c r="K201" s="69">
        <v>130</v>
      </c>
      <c r="L201" s="337">
        <v>53</v>
      </c>
      <c r="M201" s="337">
        <v>77</v>
      </c>
      <c r="N201" s="69"/>
    </row>
    <row r="202" spans="1:14" s="88" customFormat="1" ht="12">
      <c r="A202" s="70" t="s">
        <v>21</v>
      </c>
      <c r="B202" s="69">
        <v>195</v>
      </c>
      <c r="C202" s="337">
        <v>95</v>
      </c>
      <c r="D202" s="337">
        <v>100</v>
      </c>
      <c r="E202" s="69">
        <v>147</v>
      </c>
      <c r="F202" s="337">
        <v>68</v>
      </c>
      <c r="G202" s="337">
        <v>79</v>
      </c>
      <c r="H202" s="69">
        <v>29</v>
      </c>
      <c r="I202" s="337">
        <v>16</v>
      </c>
      <c r="J202" s="337">
        <v>13</v>
      </c>
      <c r="K202" s="69">
        <v>183</v>
      </c>
      <c r="L202" s="337">
        <v>96</v>
      </c>
      <c r="M202" s="337">
        <v>87</v>
      </c>
      <c r="N202" s="69"/>
    </row>
    <row r="203" spans="1:14" s="88" customFormat="1" ht="12">
      <c r="A203" s="70" t="s">
        <v>22</v>
      </c>
      <c r="B203" s="69">
        <v>150</v>
      </c>
      <c r="C203" s="337">
        <v>72</v>
      </c>
      <c r="D203" s="337">
        <v>78</v>
      </c>
      <c r="E203" s="69">
        <v>121</v>
      </c>
      <c r="F203" s="337">
        <v>57</v>
      </c>
      <c r="G203" s="337">
        <v>64</v>
      </c>
      <c r="H203" s="69">
        <v>18</v>
      </c>
      <c r="I203" s="337">
        <v>8</v>
      </c>
      <c r="J203" s="337">
        <v>10</v>
      </c>
      <c r="K203" s="69">
        <v>136</v>
      </c>
      <c r="L203" s="337">
        <v>64</v>
      </c>
      <c r="M203" s="337">
        <v>72</v>
      </c>
      <c r="N203" s="69"/>
    </row>
    <row r="204" spans="1:14" s="88" customFormat="1" ht="12">
      <c r="A204" s="70" t="s">
        <v>23</v>
      </c>
      <c r="B204" s="69">
        <v>110</v>
      </c>
      <c r="C204" s="337">
        <v>50</v>
      </c>
      <c r="D204" s="337">
        <v>60</v>
      </c>
      <c r="E204" s="69">
        <v>74</v>
      </c>
      <c r="F204" s="337">
        <v>34</v>
      </c>
      <c r="G204" s="337">
        <v>40</v>
      </c>
      <c r="H204" s="69">
        <v>20</v>
      </c>
      <c r="I204" s="337">
        <v>10</v>
      </c>
      <c r="J204" s="337">
        <v>10</v>
      </c>
      <c r="K204" s="69">
        <v>107</v>
      </c>
      <c r="L204" s="337">
        <v>41</v>
      </c>
      <c r="M204" s="337">
        <v>66</v>
      </c>
      <c r="N204" s="69"/>
    </row>
    <row r="205" spans="1:14" s="88" customFormat="1" ht="12">
      <c r="A205" s="70" t="s">
        <v>24</v>
      </c>
      <c r="B205" s="69">
        <v>76</v>
      </c>
      <c r="C205" s="337">
        <v>26</v>
      </c>
      <c r="D205" s="337">
        <v>50</v>
      </c>
      <c r="E205" s="69">
        <v>72</v>
      </c>
      <c r="F205" s="337">
        <v>24</v>
      </c>
      <c r="G205" s="337">
        <v>48</v>
      </c>
      <c r="H205" s="69">
        <v>13</v>
      </c>
      <c r="I205" s="337">
        <v>6</v>
      </c>
      <c r="J205" s="337">
        <v>7</v>
      </c>
      <c r="K205" s="69">
        <v>72</v>
      </c>
      <c r="L205" s="337">
        <v>29</v>
      </c>
      <c r="M205" s="337">
        <v>43</v>
      </c>
      <c r="N205" s="69"/>
    </row>
    <row r="206" spans="1:14" s="88" customFormat="1" ht="12">
      <c r="A206" s="70" t="s">
        <v>25</v>
      </c>
      <c r="B206" s="69">
        <v>40</v>
      </c>
      <c r="C206" s="337">
        <v>17</v>
      </c>
      <c r="D206" s="337">
        <v>23</v>
      </c>
      <c r="E206" s="69">
        <v>48</v>
      </c>
      <c r="F206" s="337">
        <v>10</v>
      </c>
      <c r="G206" s="337">
        <v>38</v>
      </c>
      <c r="H206" s="69">
        <v>12</v>
      </c>
      <c r="I206" s="337">
        <v>5</v>
      </c>
      <c r="J206" s="337">
        <v>7</v>
      </c>
      <c r="K206" s="69">
        <v>49</v>
      </c>
      <c r="L206" s="337">
        <v>10</v>
      </c>
      <c r="M206" s="337">
        <v>39</v>
      </c>
      <c r="N206" s="69"/>
    </row>
    <row r="207" spans="1:14" s="88" customFormat="1" ht="12">
      <c r="A207" s="70" t="s">
        <v>26</v>
      </c>
      <c r="B207" s="69">
        <v>9</v>
      </c>
      <c r="C207" s="337">
        <v>2</v>
      </c>
      <c r="D207" s="337">
        <v>7</v>
      </c>
      <c r="E207" s="69">
        <v>18</v>
      </c>
      <c r="F207" s="337">
        <v>7</v>
      </c>
      <c r="G207" s="337">
        <v>11</v>
      </c>
      <c r="H207" s="69">
        <v>4</v>
      </c>
      <c r="I207" s="337">
        <v>0</v>
      </c>
      <c r="J207" s="337">
        <v>4</v>
      </c>
      <c r="K207" s="75">
        <v>13</v>
      </c>
      <c r="L207" s="336">
        <v>1</v>
      </c>
      <c r="M207" s="336">
        <v>12</v>
      </c>
      <c r="N207" s="69"/>
    </row>
    <row r="208" spans="1:14" s="88" customFormat="1" ht="12">
      <c r="A208" s="70" t="s">
        <v>27</v>
      </c>
      <c r="B208" s="75">
        <v>2</v>
      </c>
      <c r="C208" s="336">
        <v>0</v>
      </c>
      <c r="D208" s="336">
        <v>2</v>
      </c>
      <c r="E208" s="75">
        <v>3</v>
      </c>
      <c r="F208" s="336">
        <v>0</v>
      </c>
      <c r="G208" s="336">
        <v>3</v>
      </c>
      <c r="H208" s="69">
        <v>0</v>
      </c>
      <c r="I208" s="336">
        <v>0</v>
      </c>
      <c r="J208" s="336">
        <v>0</v>
      </c>
      <c r="K208" s="75">
        <v>1</v>
      </c>
      <c r="L208" s="336">
        <v>0</v>
      </c>
      <c r="M208" s="336">
        <v>1</v>
      </c>
      <c r="N208" s="69"/>
    </row>
    <row r="209" spans="1:27" s="88" customFormat="1" ht="12">
      <c r="A209" s="71" t="s">
        <v>63</v>
      </c>
      <c r="B209" s="75">
        <v>5</v>
      </c>
      <c r="C209" s="336">
        <v>1</v>
      </c>
      <c r="D209" s="336">
        <v>4</v>
      </c>
      <c r="E209" s="75">
        <v>0</v>
      </c>
      <c r="F209" s="336">
        <v>0</v>
      </c>
      <c r="G209" s="336">
        <v>0</v>
      </c>
      <c r="H209" s="69">
        <v>0</v>
      </c>
      <c r="I209" s="336">
        <v>0</v>
      </c>
      <c r="J209" s="336">
        <v>0</v>
      </c>
      <c r="K209" s="75">
        <v>29</v>
      </c>
      <c r="L209" s="336">
        <v>16</v>
      </c>
      <c r="M209" s="336">
        <v>13</v>
      </c>
      <c r="N209" s="69"/>
    </row>
    <row r="210" spans="1:27" s="88" customFormat="1" ht="12">
      <c r="A210" s="95"/>
      <c r="B210" s="95"/>
      <c r="C210" s="95"/>
      <c r="D210" s="95"/>
      <c r="E210" s="95"/>
      <c r="F210" s="95"/>
      <c r="G210" s="95"/>
      <c r="H210" s="95"/>
      <c r="I210" s="95"/>
      <c r="J210" s="95"/>
      <c r="K210" s="95"/>
      <c r="L210" s="95"/>
      <c r="M210" s="95"/>
      <c r="N210" s="58"/>
      <c r="O210" s="58"/>
      <c r="P210" s="58"/>
      <c r="Q210" s="58"/>
      <c r="R210" s="58"/>
      <c r="S210" s="58"/>
      <c r="T210" s="58"/>
      <c r="U210" s="58"/>
      <c r="V210" s="58"/>
      <c r="W210" s="58"/>
      <c r="X210" s="58"/>
      <c r="Y210" s="58"/>
      <c r="Z210" s="58"/>
      <c r="AA210" s="58"/>
    </row>
    <row r="211" spans="1:27" s="88" customFormat="1" ht="12">
      <c r="A211" s="483" t="s">
        <v>112</v>
      </c>
      <c r="B211" s="465" t="s">
        <v>66</v>
      </c>
      <c r="C211" s="456"/>
      <c r="D211" s="457"/>
      <c r="E211" s="465" t="s">
        <v>101</v>
      </c>
      <c r="F211" s="456"/>
      <c r="G211" s="457"/>
      <c r="H211" s="465" t="s">
        <v>102</v>
      </c>
      <c r="I211" s="95"/>
      <c r="J211" s="95"/>
      <c r="K211" s="465" t="s">
        <v>104</v>
      </c>
      <c r="L211" s="456"/>
      <c r="M211" s="456"/>
      <c r="N211" s="67"/>
      <c r="O211" s="474"/>
      <c r="P211" s="471"/>
      <c r="Q211" s="472"/>
      <c r="R211" s="472"/>
      <c r="S211" s="471"/>
      <c r="T211" s="472"/>
      <c r="U211" s="472"/>
      <c r="V211" s="471"/>
      <c r="W211" s="472"/>
      <c r="X211" s="472"/>
      <c r="Y211" s="471"/>
      <c r="Z211" s="58"/>
      <c r="AA211" s="58"/>
    </row>
    <row r="212" spans="1:27" s="88" customFormat="1" ht="12">
      <c r="A212" s="484"/>
      <c r="B212" s="90" t="s">
        <v>6</v>
      </c>
      <c r="C212" s="63" t="s">
        <v>3</v>
      </c>
      <c r="D212" s="64" t="s">
        <v>4</v>
      </c>
      <c r="E212" s="90" t="s">
        <v>6</v>
      </c>
      <c r="F212" s="63" t="s">
        <v>3</v>
      </c>
      <c r="G212" s="64" t="s">
        <v>4</v>
      </c>
      <c r="H212" s="90" t="s">
        <v>6</v>
      </c>
      <c r="I212" s="63" t="s">
        <v>3</v>
      </c>
      <c r="J212" s="81" t="s">
        <v>4</v>
      </c>
      <c r="K212" s="90" t="s">
        <v>6</v>
      </c>
      <c r="L212" s="63" t="s">
        <v>3</v>
      </c>
      <c r="M212" s="81" t="s">
        <v>4</v>
      </c>
      <c r="N212" s="58"/>
      <c r="O212" s="474"/>
      <c r="P212" s="67"/>
      <c r="Q212" s="67"/>
      <c r="R212" s="67"/>
      <c r="S212" s="67"/>
      <c r="T212" s="67"/>
      <c r="U212" s="67"/>
      <c r="V212" s="67"/>
      <c r="W212" s="67"/>
      <c r="X212" s="67"/>
      <c r="Y212" s="67"/>
      <c r="Z212" s="67"/>
      <c r="AA212" s="67"/>
    </row>
    <row r="213" spans="1:27" s="88" customFormat="1" ht="12">
      <c r="A213" s="68" t="s">
        <v>2</v>
      </c>
      <c r="B213" s="69">
        <v>2175</v>
      </c>
      <c r="C213" s="69">
        <v>1093</v>
      </c>
      <c r="D213" s="69">
        <v>1082</v>
      </c>
      <c r="E213" s="69">
        <v>1653</v>
      </c>
      <c r="F213" s="69">
        <v>801</v>
      </c>
      <c r="G213" s="69">
        <v>852</v>
      </c>
      <c r="H213" s="69">
        <v>795</v>
      </c>
      <c r="I213" s="69">
        <v>391</v>
      </c>
      <c r="J213" s="69">
        <v>404</v>
      </c>
      <c r="K213" s="69">
        <v>639</v>
      </c>
      <c r="L213" s="69">
        <v>302</v>
      </c>
      <c r="M213" s="69">
        <v>337</v>
      </c>
      <c r="N213" s="67"/>
      <c r="O213" s="67"/>
      <c r="P213" s="470"/>
      <c r="Q213" s="470"/>
      <c r="R213" s="470"/>
      <c r="S213" s="470"/>
      <c r="T213" s="470"/>
      <c r="U213" s="470"/>
      <c r="V213" s="470"/>
      <c r="W213" s="470"/>
      <c r="X213" s="470"/>
      <c r="Y213" s="470"/>
      <c r="Z213" s="470"/>
      <c r="AA213" s="470"/>
    </row>
    <row r="214" spans="1:27" s="88" customFormat="1" ht="12">
      <c r="A214" s="70" t="s">
        <v>695</v>
      </c>
      <c r="B214" s="69">
        <v>114</v>
      </c>
      <c r="C214" s="337">
        <v>59</v>
      </c>
      <c r="D214" s="337">
        <v>55</v>
      </c>
      <c r="E214" s="69">
        <v>73</v>
      </c>
      <c r="F214" s="337">
        <v>32</v>
      </c>
      <c r="G214" s="337">
        <v>41</v>
      </c>
      <c r="H214" s="69">
        <v>35</v>
      </c>
      <c r="I214" s="337">
        <v>22</v>
      </c>
      <c r="J214" s="337">
        <v>13</v>
      </c>
      <c r="K214" s="69">
        <v>15</v>
      </c>
      <c r="L214" s="337">
        <v>5</v>
      </c>
      <c r="M214" s="337">
        <v>10</v>
      </c>
      <c r="N214" s="73"/>
      <c r="O214" s="73"/>
      <c r="P214" s="470"/>
      <c r="Q214" s="473"/>
      <c r="R214" s="473"/>
      <c r="S214" s="470"/>
      <c r="T214" s="473"/>
      <c r="U214" s="473"/>
      <c r="V214" s="470"/>
      <c r="W214" s="473"/>
      <c r="X214" s="473"/>
      <c r="Y214" s="470"/>
      <c r="Z214" s="473"/>
      <c r="AA214" s="473"/>
    </row>
    <row r="215" spans="1:27" s="88" customFormat="1" ht="12">
      <c r="A215" s="70" t="s">
        <v>696</v>
      </c>
      <c r="B215" s="69">
        <v>114</v>
      </c>
      <c r="C215" s="337">
        <v>61</v>
      </c>
      <c r="D215" s="337">
        <v>53</v>
      </c>
      <c r="E215" s="69">
        <v>76</v>
      </c>
      <c r="F215" s="337">
        <v>28</v>
      </c>
      <c r="G215" s="337">
        <v>48</v>
      </c>
      <c r="H215" s="69">
        <v>43</v>
      </c>
      <c r="I215" s="337">
        <v>20</v>
      </c>
      <c r="J215" s="337">
        <v>23</v>
      </c>
      <c r="K215" s="69">
        <v>15</v>
      </c>
      <c r="L215" s="337">
        <v>6</v>
      </c>
      <c r="M215" s="337">
        <v>9</v>
      </c>
      <c r="N215" s="73"/>
      <c r="O215" s="73"/>
      <c r="P215" s="470"/>
      <c r="Q215" s="473"/>
      <c r="R215" s="473"/>
      <c r="S215" s="470"/>
      <c r="T215" s="473"/>
      <c r="U215" s="473"/>
      <c r="V215" s="470"/>
      <c r="W215" s="473"/>
      <c r="X215" s="473"/>
      <c r="Y215" s="470"/>
      <c r="Z215" s="473"/>
      <c r="AA215" s="473"/>
    </row>
    <row r="216" spans="1:27" s="88" customFormat="1" ht="12">
      <c r="A216" s="70" t="s">
        <v>9</v>
      </c>
      <c r="B216" s="69">
        <v>115</v>
      </c>
      <c r="C216" s="337">
        <v>60</v>
      </c>
      <c r="D216" s="337">
        <v>55</v>
      </c>
      <c r="E216" s="69">
        <v>91</v>
      </c>
      <c r="F216" s="337">
        <v>51</v>
      </c>
      <c r="G216" s="337">
        <v>40</v>
      </c>
      <c r="H216" s="69">
        <v>46</v>
      </c>
      <c r="I216" s="337">
        <v>24</v>
      </c>
      <c r="J216" s="337">
        <v>22</v>
      </c>
      <c r="K216" s="69">
        <v>24</v>
      </c>
      <c r="L216" s="337">
        <v>14</v>
      </c>
      <c r="M216" s="337">
        <v>10</v>
      </c>
      <c r="N216" s="73"/>
      <c r="O216" s="73"/>
      <c r="P216" s="470"/>
      <c r="Q216" s="473"/>
      <c r="R216" s="473"/>
      <c r="S216" s="470"/>
      <c r="T216" s="473"/>
      <c r="U216" s="473"/>
      <c r="V216" s="470"/>
      <c r="W216" s="473"/>
      <c r="X216" s="473"/>
      <c r="Y216" s="470"/>
      <c r="Z216" s="473"/>
      <c r="AA216" s="473"/>
    </row>
    <row r="217" spans="1:27" s="88" customFormat="1" ht="12">
      <c r="A217" s="70" t="s">
        <v>10</v>
      </c>
      <c r="B217" s="69">
        <v>98</v>
      </c>
      <c r="C217" s="337">
        <v>51</v>
      </c>
      <c r="D217" s="337">
        <v>47</v>
      </c>
      <c r="E217" s="69">
        <v>83</v>
      </c>
      <c r="F217" s="337">
        <v>40</v>
      </c>
      <c r="G217" s="337">
        <v>43</v>
      </c>
      <c r="H217" s="69">
        <v>36</v>
      </c>
      <c r="I217" s="337">
        <v>19</v>
      </c>
      <c r="J217" s="337">
        <v>17</v>
      </c>
      <c r="K217" s="69">
        <v>27</v>
      </c>
      <c r="L217" s="337">
        <v>14</v>
      </c>
      <c r="M217" s="337">
        <v>13</v>
      </c>
      <c r="N217" s="73"/>
      <c r="O217" s="73"/>
      <c r="P217" s="470"/>
      <c r="Q217" s="473"/>
      <c r="R217" s="473"/>
      <c r="S217" s="470"/>
      <c r="T217" s="473"/>
      <c r="U217" s="473"/>
      <c r="V217" s="470"/>
      <c r="W217" s="473"/>
      <c r="X217" s="473"/>
      <c r="Y217" s="470"/>
      <c r="Z217" s="473"/>
      <c r="AA217" s="473"/>
    </row>
    <row r="218" spans="1:27" s="88" customFormat="1" ht="12">
      <c r="A218" s="70" t="s">
        <v>11</v>
      </c>
      <c r="B218" s="69">
        <v>78</v>
      </c>
      <c r="C218" s="337">
        <v>41</v>
      </c>
      <c r="D218" s="337">
        <v>37</v>
      </c>
      <c r="E218" s="69">
        <v>58</v>
      </c>
      <c r="F218" s="337">
        <v>31</v>
      </c>
      <c r="G218" s="337">
        <v>27</v>
      </c>
      <c r="H218" s="69">
        <v>32</v>
      </c>
      <c r="I218" s="337">
        <v>22</v>
      </c>
      <c r="J218" s="337">
        <v>10</v>
      </c>
      <c r="K218" s="69">
        <v>13</v>
      </c>
      <c r="L218" s="337">
        <v>6</v>
      </c>
      <c r="M218" s="337">
        <v>7</v>
      </c>
      <c r="N218" s="73"/>
      <c r="O218" s="73"/>
      <c r="P218" s="470"/>
      <c r="Q218" s="473"/>
      <c r="R218" s="473"/>
      <c r="S218" s="470"/>
      <c r="T218" s="473"/>
      <c r="U218" s="473"/>
      <c r="V218" s="470"/>
      <c r="W218" s="473"/>
      <c r="X218" s="473"/>
      <c r="Y218" s="470"/>
      <c r="Z218" s="473"/>
      <c r="AA218" s="473"/>
    </row>
    <row r="219" spans="1:27" s="88" customFormat="1" ht="12">
      <c r="A219" s="70" t="s">
        <v>12</v>
      </c>
      <c r="B219" s="69">
        <v>118</v>
      </c>
      <c r="C219" s="337">
        <v>69</v>
      </c>
      <c r="D219" s="337">
        <v>49</v>
      </c>
      <c r="E219" s="69">
        <v>79</v>
      </c>
      <c r="F219" s="337">
        <v>42</v>
      </c>
      <c r="G219" s="337">
        <v>37</v>
      </c>
      <c r="H219" s="69">
        <v>29</v>
      </c>
      <c r="I219" s="337">
        <v>11</v>
      </c>
      <c r="J219" s="337">
        <v>18</v>
      </c>
      <c r="K219" s="69">
        <v>16</v>
      </c>
      <c r="L219" s="337">
        <v>9</v>
      </c>
      <c r="M219" s="337">
        <v>7</v>
      </c>
      <c r="N219" s="73"/>
      <c r="O219" s="73"/>
      <c r="P219" s="470"/>
      <c r="Q219" s="473"/>
      <c r="R219" s="473"/>
      <c r="S219" s="470"/>
      <c r="T219" s="473"/>
      <c r="U219" s="473"/>
      <c r="V219" s="470"/>
      <c r="W219" s="473"/>
      <c r="X219" s="473"/>
      <c r="Y219" s="470"/>
      <c r="Z219" s="473"/>
      <c r="AA219" s="473"/>
    </row>
    <row r="220" spans="1:27" s="88" customFormat="1" ht="12">
      <c r="A220" s="70" t="s">
        <v>13</v>
      </c>
      <c r="B220" s="69">
        <v>144</v>
      </c>
      <c r="C220" s="337">
        <v>74</v>
      </c>
      <c r="D220" s="337">
        <v>70</v>
      </c>
      <c r="E220" s="69">
        <v>101</v>
      </c>
      <c r="F220" s="337">
        <v>48</v>
      </c>
      <c r="G220" s="337">
        <v>53</v>
      </c>
      <c r="H220" s="69">
        <v>43</v>
      </c>
      <c r="I220" s="337">
        <v>18</v>
      </c>
      <c r="J220" s="337">
        <v>25</v>
      </c>
      <c r="K220" s="69">
        <v>24</v>
      </c>
      <c r="L220" s="337">
        <v>16</v>
      </c>
      <c r="M220" s="337">
        <v>8</v>
      </c>
      <c r="N220" s="73"/>
      <c r="O220" s="73"/>
      <c r="P220" s="470"/>
      <c r="Q220" s="473"/>
      <c r="R220" s="473"/>
      <c r="S220" s="470"/>
      <c r="T220" s="473"/>
      <c r="U220" s="473"/>
      <c r="V220" s="470"/>
      <c r="W220" s="473"/>
      <c r="X220" s="473"/>
      <c r="Y220" s="470"/>
      <c r="Z220" s="473"/>
      <c r="AA220" s="473"/>
    </row>
    <row r="221" spans="1:27" s="88" customFormat="1" ht="12">
      <c r="A221" s="70" t="s">
        <v>14</v>
      </c>
      <c r="B221" s="69">
        <v>122</v>
      </c>
      <c r="C221" s="337">
        <v>61</v>
      </c>
      <c r="D221" s="337">
        <v>61</v>
      </c>
      <c r="E221" s="69">
        <v>96</v>
      </c>
      <c r="F221" s="337">
        <v>55</v>
      </c>
      <c r="G221" s="337">
        <v>41</v>
      </c>
      <c r="H221" s="69">
        <v>43</v>
      </c>
      <c r="I221" s="337">
        <v>21</v>
      </c>
      <c r="J221" s="337">
        <v>22</v>
      </c>
      <c r="K221" s="69">
        <v>28</v>
      </c>
      <c r="L221" s="337">
        <v>14</v>
      </c>
      <c r="M221" s="337">
        <v>14</v>
      </c>
      <c r="N221" s="73"/>
      <c r="O221" s="73"/>
      <c r="P221" s="470"/>
      <c r="Q221" s="473"/>
      <c r="R221" s="473"/>
      <c r="S221" s="470"/>
      <c r="T221" s="473"/>
      <c r="U221" s="473"/>
      <c r="V221" s="470"/>
      <c r="W221" s="473"/>
      <c r="X221" s="473"/>
      <c r="Y221" s="470"/>
      <c r="Z221" s="473"/>
      <c r="AA221" s="473"/>
    </row>
    <row r="222" spans="1:27" s="88" customFormat="1" ht="12">
      <c r="A222" s="70" t="s">
        <v>15</v>
      </c>
      <c r="B222" s="69">
        <v>155</v>
      </c>
      <c r="C222" s="337">
        <v>80</v>
      </c>
      <c r="D222" s="337">
        <v>75</v>
      </c>
      <c r="E222" s="69">
        <v>131</v>
      </c>
      <c r="F222" s="337">
        <v>68</v>
      </c>
      <c r="G222" s="337">
        <v>63</v>
      </c>
      <c r="H222" s="69">
        <v>76</v>
      </c>
      <c r="I222" s="337">
        <v>37</v>
      </c>
      <c r="J222" s="337">
        <v>39</v>
      </c>
      <c r="K222" s="69">
        <v>36</v>
      </c>
      <c r="L222" s="337">
        <v>17</v>
      </c>
      <c r="M222" s="337">
        <v>19</v>
      </c>
      <c r="N222" s="73"/>
      <c r="O222" s="73"/>
      <c r="P222" s="470"/>
      <c r="Q222" s="473"/>
      <c r="R222" s="473"/>
      <c r="S222" s="470"/>
      <c r="T222" s="473"/>
      <c r="U222" s="473"/>
      <c r="V222" s="470"/>
      <c r="W222" s="473"/>
      <c r="X222" s="473"/>
      <c r="Y222" s="470"/>
      <c r="Z222" s="473"/>
      <c r="AA222" s="473"/>
    </row>
    <row r="223" spans="1:27" s="88" customFormat="1" ht="12">
      <c r="A223" s="70" t="s">
        <v>16</v>
      </c>
      <c r="B223" s="69">
        <v>227</v>
      </c>
      <c r="C223" s="337">
        <v>115</v>
      </c>
      <c r="D223" s="337">
        <v>112</v>
      </c>
      <c r="E223" s="69">
        <v>126</v>
      </c>
      <c r="F223" s="337">
        <v>59</v>
      </c>
      <c r="G223" s="337">
        <v>67</v>
      </c>
      <c r="H223" s="69">
        <v>67</v>
      </c>
      <c r="I223" s="337">
        <v>34</v>
      </c>
      <c r="J223" s="337">
        <v>33</v>
      </c>
      <c r="K223" s="69">
        <v>46</v>
      </c>
      <c r="L223" s="337">
        <v>27</v>
      </c>
      <c r="M223" s="337">
        <v>19</v>
      </c>
      <c r="N223" s="73"/>
      <c r="O223" s="73"/>
      <c r="P223" s="470"/>
      <c r="Q223" s="473"/>
      <c r="R223" s="473"/>
      <c r="S223" s="470"/>
      <c r="T223" s="473"/>
      <c r="U223" s="473"/>
      <c r="V223" s="470"/>
      <c r="W223" s="473"/>
      <c r="X223" s="473"/>
      <c r="Y223" s="470"/>
      <c r="Z223" s="473"/>
      <c r="AA223" s="473"/>
    </row>
    <row r="224" spans="1:27" s="88" customFormat="1" ht="12">
      <c r="A224" s="70" t="s">
        <v>17</v>
      </c>
      <c r="B224" s="69">
        <v>117</v>
      </c>
      <c r="C224" s="337">
        <v>66</v>
      </c>
      <c r="D224" s="337">
        <v>51</v>
      </c>
      <c r="E224" s="69">
        <v>111</v>
      </c>
      <c r="F224" s="337">
        <v>57</v>
      </c>
      <c r="G224" s="337">
        <v>54</v>
      </c>
      <c r="H224" s="69">
        <v>53</v>
      </c>
      <c r="I224" s="337">
        <v>24</v>
      </c>
      <c r="J224" s="337">
        <v>29</v>
      </c>
      <c r="K224" s="69">
        <v>42</v>
      </c>
      <c r="L224" s="337">
        <v>20</v>
      </c>
      <c r="M224" s="337">
        <v>22</v>
      </c>
      <c r="N224" s="73"/>
      <c r="O224" s="73"/>
      <c r="P224" s="470"/>
      <c r="Q224" s="473"/>
      <c r="R224" s="473"/>
      <c r="S224" s="470"/>
      <c r="T224" s="473"/>
      <c r="U224" s="473"/>
      <c r="V224" s="470"/>
      <c r="W224" s="473"/>
      <c r="X224" s="473"/>
      <c r="Y224" s="470"/>
      <c r="Z224" s="473"/>
      <c r="AA224" s="473"/>
    </row>
    <row r="225" spans="1:27" s="88" customFormat="1" ht="12">
      <c r="A225" s="70" t="s">
        <v>18</v>
      </c>
      <c r="B225" s="69">
        <v>126</v>
      </c>
      <c r="C225" s="337">
        <v>55</v>
      </c>
      <c r="D225" s="337">
        <v>71</v>
      </c>
      <c r="E225" s="69">
        <v>86</v>
      </c>
      <c r="F225" s="337">
        <v>37</v>
      </c>
      <c r="G225" s="337">
        <v>49</v>
      </c>
      <c r="H225" s="69">
        <v>53</v>
      </c>
      <c r="I225" s="337">
        <v>29</v>
      </c>
      <c r="J225" s="337">
        <v>24</v>
      </c>
      <c r="K225" s="69">
        <v>32</v>
      </c>
      <c r="L225" s="337">
        <v>16</v>
      </c>
      <c r="M225" s="337">
        <v>16</v>
      </c>
      <c r="N225" s="73"/>
      <c r="O225" s="73"/>
      <c r="P225" s="470"/>
      <c r="Q225" s="473"/>
      <c r="R225" s="473"/>
      <c r="S225" s="470"/>
      <c r="T225" s="473"/>
      <c r="U225" s="473"/>
      <c r="V225" s="470"/>
      <c r="W225" s="473"/>
      <c r="X225" s="473"/>
      <c r="Y225" s="470"/>
      <c r="Z225" s="473"/>
      <c r="AA225" s="473"/>
    </row>
    <row r="226" spans="1:27" s="88" customFormat="1" ht="12">
      <c r="A226" s="70" t="s">
        <v>19</v>
      </c>
      <c r="B226" s="69">
        <v>122</v>
      </c>
      <c r="C226" s="337">
        <v>58</v>
      </c>
      <c r="D226" s="337">
        <v>64</v>
      </c>
      <c r="E226" s="69">
        <v>107</v>
      </c>
      <c r="F226" s="337">
        <v>50</v>
      </c>
      <c r="G226" s="337">
        <v>57</v>
      </c>
      <c r="H226" s="69">
        <v>28</v>
      </c>
      <c r="I226" s="337">
        <v>10</v>
      </c>
      <c r="J226" s="337">
        <v>18</v>
      </c>
      <c r="K226" s="69">
        <v>42</v>
      </c>
      <c r="L226" s="337">
        <v>19</v>
      </c>
      <c r="M226" s="337">
        <v>23</v>
      </c>
      <c r="N226" s="73"/>
      <c r="O226" s="73"/>
      <c r="P226" s="470"/>
      <c r="Q226" s="473"/>
      <c r="R226" s="473"/>
      <c r="S226" s="470"/>
      <c r="T226" s="473"/>
      <c r="U226" s="473"/>
      <c r="V226" s="470"/>
      <c r="W226" s="473"/>
      <c r="X226" s="473"/>
      <c r="Y226" s="470"/>
      <c r="Z226" s="473"/>
      <c r="AA226" s="473"/>
    </row>
    <row r="227" spans="1:27" s="88" customFormat="1" ht="12">
      <c r="A227" s="70" t="s">
        <v>20</v>
      </c>
      <c r="B227" s="69">
        <v>113</v>
      </c>
      <c r="C227" s="337">
        <v>56</v>
      </c>
      <c r="D227" s="337">
        <v>57</v>
      </c>
      <c r="E227" s="69">
        <v>99</v>
      </c>
      <c r="F227" s="337">
        <v>52</v>
      </c>
      <c r="G227" s="337">
        <v>47</v>
      </c>
      <c r="H227" s="69">
        <v>49</v>
      </c>
      <c r="I227" s="337">
        <v>24</v>
      </c>
      <c r="J227" s="337">
        <v>25</v>
      </c>
      <c r="K227" s="69">
        <v>56</v>
      </c>
      <c r="L227" s="337">
        <v>34</v>
      </c>
      <c r="M227" s="337">
        <v>22</v>
      </c>
      <c r="N227" s="73"/>
      <c r="O227" s="73"/>
      <c r="P227" s="470"/>
      <c r="Q227" s="473"/>
      <c r="R227" s="473"/>
      <c r="S227" s="470"/>
      <c r="T227" s="473"/>
      <c r="U227" s="473"/>
      <c r="V227" s="470"/>
      <c r="W227" s="473"/>
      <c r="X227" s="473"/>
      <c r="Y227" s="470"/>
      <c r="Z227" s="473"/>
      <c r="AA227" s="473"/>
    </row>
    <row r="228" spans="1:27" s="88" customFormat="1" ht="12">
      <c r="A228" s="70" t="s">
        <v>21</v>
      </c>
      <c r="B228" s="69">
        <v>139</v>
      </c>
      <c r="C228" s="337">
        <v>63</v>
      </c>
      <c r="D228" s="337">
        <v>76</v>
      </c>
      <c r="E228" s="69">
        <v>111</v>
      </c>
      <c r="F228" s="337">
        <v>51</v>
      </c>
      <c r="G228" s="337">
        <v>60</v>
      </c>
      <c r="H228" s="69">
        <v>56</v>
      </c>
      <c r="I228" s="337">
        <v>27</v>
      </c>
      <c r="J228" s="337">
        <v>29</v>
      </c>
      <c r="K228" s="69">
        <v>65</v>
      </c>
      <c r="L228" s="337">
        <v>31</v>
      </c>
      <c r="M228" s="337">
        <v>34</v>
      </c>
      <c r="N228" s="73"/>
      <c r="O228" s="73"/>
      <c r="P228" s="470"/>
      <c r="Q228" s="473"/>
      <c r="R228" s="473"/>
      <c r="S228" s="470"/>
      <c r="T228" s="473"/>
      <c r="U228" s="473"/>
      <c r="V228" s="470"/>
      <c r="W228" s="473"/>
      <c r="X228" s="473"/>
      <c r="Y228" s="470"/>
      <c r="Z228" s="473"/>
      <c r="AA228" s="473"/>
    </row>
    <row r="229" spans="1:27" s="88" customFormat="1" ht="12">
      <c r="A229" s="70" t="s">
        <v>22</v>
      </c>
      <c r="B229" s="69">
        <v>117</v>
      </c>
      <c r="C229" s="337">
        <v>61</v>
      </c>
      <c r="D229" s="337">
        <v>56</v>
      </c>
      <c r="E229" s="69">
        <v>92</v>
      </c>
      <c r="F229" s="337">
        <v>48</v>
      </c>
      <c r="G229" s="337">
        <v>44</v>
      </c>
      <c r="H229" s="69">
        <v>41</v>
      </c>
      <c r="I229" s="337">
        <v>22</v>
      </c>
      <c r="J229" s="337">
        <v>19</v>
      </c>
      <c r="K229" s="69">
        <v>45</v>
      </c>
      <c r="L229" s="337">
        <v>17</v>
      </c>
      <c r="M229" s="337">
        <v>28</v>
      </c>
      <c r="N229" s="73"/>
      <c r="O229" s="73"/>
      <c r="P229" s="470"/>
      <c r="Q229" s="473"/>
      <c r="R229" s="473"/>
      <c r="S229" s="470"/>
      <c r="T229" s="473"/>
      <c r="U229" s="473"/>
      <c r="V229" s="470"/>
      <c r="W229" s="473"/>
      <c r="X229" s="473"/>
      <c r="Y229" s="470"/>
      <c r="Z229" s="473"/>
      <c r="AA229" s="473"/>
    </row>
    <row r="230" spans="1:27" s="88" customFormat="1" ht="12">
      <c r="A230" s="70" t="s">
        <v>23</v>
      </c>
      <c r="B230" s="69">
        <v>71</v>
      </c>
      <c r="C230" s="337">
        <v>32</v>
      </c>
      <c r="D230" s="337">
        <v>39</v>
      </c>
      <c r="E230" s="69">
        <v>49</v>
      </c>
      <c r="F230" s="337">
        <v>17</v>
      </c>
      <c r="G230" s="337">
        <v>32</v>
      </c>
      <c r="H230" s="69">
        <v>33</v>
      </c>
      <c r="I230" s="337">
        <v>16</v>
      </c>
      <c r="J230" s="337">
        <v>17</v>
      </c>
      <c r="K230" s="69">
        <v>35</v>
      </c>
      <c r="L230" s="337">
        <v>17</v>
      </c>
      <c r="M230" s="337">
        <v>18</v>
      </c>
      <c r="N230" s="73"/>
      <c r="O230" s="73"/>
      <c r="P230" s="470"/>
      <c r="Q230" s="473"/>
      <c r="R230" s="473"/>
      <c r="S230" s="470"/>
      <c r="T230" s="473"/>
      <c r="U230" s="473"/>
      <c r="V230" s="470"/>
      <c r="W230" s="473"/>
      <c r="X230" s="473"/>
      <c r="Y230" s="470"/>
      <c r="Z230" s="473"/>
      <c r="AA230" s="473"/>
    </row>
    <row r="231" spans="1:27" s="88" customFormat="1" ht="12">
      <c r="A231" s="70" t="s">
        <v>24</v>
      </c>
      <c r="B231" s="69">
        <v>49</v>
      </c>
      <c r="C231" s="337">
        <v>16</v>
      </c>
      <c r="D231" s="337">
        <v>33</v>
      </c>
      <c r="E231" s="69">
        <v>41</v>
      </c>
      <c r="F231" s="337">
        <v>14</v>
      </c>
      <c r="G231" s="337">
        <v>27</v>
      </c>
      <c r="H231" s="69">
        <v>17</v>
      </c>
      <c r="I231" s="337">
        <v>5</v>
      </c>
      <c r="J231" s="337">
        <v>12</v>
      </c>
      <c r="K231" s="69">
        <v>33</v>
      </c>
      <c r="L231" s="337">
        <v>10</v>
      </c>
      <c r="M231" s="337">
        <v>23</v>
      </c>
      <c r="N231" s="73"/>
      <c r="O231" s="73"/>
      <c r="P231" s="470"/>
      <c r="Q231" s="473"/>
      <c r="R231" s="473"/>
      <c r="S231" s="470"/>
      <c r="T231" s="473"/>
      <c r="U231" s="473"/>
      <c r="V231" s="470"/>
      <c r="W231" s="473"/>
      <c r="X231" s="473"/>
      <c r="Y231" s="470"/>
      <c r="Z231" s="473"/>
      <c r="AA231" s="473"/>
    </row>
    <row r="232" spans="1:27" s="88" customFormat="1" ht="12">
      <c r="A232" s="70" t="s">
        <v>25</v>
      </c>
      <c r="B232" s="69">
        <v>20</v>
      </c>
      <c r="C232" s="337">
        <v>9</v>
      </c>
      <c r="D232" s="337">
        <v>11</v>
      </c>
      <c r="E232" s="69">
        <v>16</v>
      </c>
      <c r="F232" s="337">
        <v>6</v>
      </c>
      <c r="G232" s="337">
        <v>10</v>
      </c>
      <c r="H232" s="75">
        <v>9</v>
      </c>
      <c r="I232" s="336">
        <v>3</v>
      </c>
      <c r="J232" s="336">
        <v>6</v>
      </c>
      <c r="K232" s="69">
        <v>35</v>
      </c>
      <c r="L232" s="337">
        <v>10</v>
      </c>
      <c r="M232" s="337">
        <v>25</v>
      </c>
      <c r="N232" s="73"/>
      <c r="O232" s="73"/>
      <c r="P232" s="470"/>
      <c r="Q232" s="473"/>
      <c r="R232" s="473"/>
      <c r="S232" s="470"/>
      <c r="T232" s="473"/>
      <c r="U232" s="473"/>
      <c r="V232" s="470"/>
      <c r="W232" s="473"/>
      <c r="X232" s="473"/>
      <c r="Y232" s="76"/>
      <c r="Z232" s="338"/>
      <c r="AA232" s="338"/>
    </row>
    <row r="233" spans="1:27" s="88" customFormat="1" ht="12">
      <c r="A233" s="70" t="s">
        <v>26</v>
      </c>
      <c r="B233" s="75">
        <v>4</v>
      </c>
      <c r="C233" s="336">
        <v>0</v>
      </c>
      <c r="D233" s="336">
        <v>4</v>
      </c>
      <c r="E233" s="75">
        <v>9</v>
      </c>
      <c r="F233" s="336">
        <v>5</v>
      </c>
      <c r="G233" s="336">
        <v>4</v>
      </c>
      <c r="H233" s="75">
        <v>2</v>
      </c>
      <c r="I233" s="336">
        <v>1</v>
      </c>
      <c r="J233" s="336">
        <v>1</v>
      </c>
      <c r="K233" s="75">
        <v>8</v>
      </c>
      <c r="L233" s="336">
        <v>0</v>
      </c>
      <c r="M233" s="336">
        <v>8</v>
      </c>
      <c r="N233" s="73"/>
      <c r="O233" s="73"/>
      <c r="P233" s="76"/>
      <c r="Q233" s="338"/>
      <c r="R233" s="338"/>
      <c r="S233" s="76"/>
      <c r="T233" s="338"/>
      <c r="U233" s="338"/>
      <c r="V233" s="76"/>
      <c r="W233" s="338"/>
      <c r="X233" s="338"/>
      <c r="Y233" s="76"/>
      <c r="Z233" s="338"/>
      <c r="AA233" s="338"/>
    </row>
    <row r="234" spans="1:27" s="88" customFormat="1" ht="12">
      <c r="A234" s="70" t="s">
        <v>27</v>
      </c>
      <c r="B234" s="75">
        <v>0</v>
      </c>
      <c r="C234" s="336">
        <v>0</v>
      </c>
      <c r="D234" s="336">
        <v>0</v>
      </c>
      <c r="E234" s="75">
        <v>1</v>
      </c>
      <c r="F234" s="336">
        <v>1</v>
      </c>
      <c r="G234" s="336">
        <v>0</v>
      </c>
      <c r="H234" s="75">
        <v>0</v>
      </c>
      <c r="I234" s="336">
        <v>0</v>
      </c>
      <c r="J234" s="336">
        <v>0</v>
      </c>
      <c r="K234" s="75">
        <v>1</v>
      </c>
      <c r="L234" s="336">
        <v>0</v>
      </c>
      <c r="M234" s="336">
        <v>1</v>
      </c>
      <c r="N234" s="73"/>
      <c r="O234" s="73"/>
      <c r="P234" s="76"/>
      <c r="Q234" s="338"/>
      <c r="R234" s="338"/>
      <c r="S234" s="76"/>
      <c r="T234" s="338"/>
      <c r="U234" s="338"/>
      <c r="V234" s="76"/>
      <c r="W234" s="338"/>
      <c r="X234" s="338"/>
      <c r="Y234" s="76"/>
      <c r="Z234" s="338"/>
      <c r="AA234" s="338"/>
    </row>
    <row r="235" spans="1:27" s="88" customFormat="1" ht="12">
      <c r="A235" s="71" t="s">
        <v>63</v>
      </c>
      <c r="B235" s="75">
        <v>12</v>
      </c>
      <c r="C235" s="336">
        <v>6</v>
      </c>
      <c r="D235" s="336">
        <v>6</v>
      </c>
      <c r="E235" s="75">
        <v>17</v>
      </c>
      <c r="F235" s="336">
        <v>9</v>
      </c>
      <c r="G235" s="336">
        <v>8</v>
      </c>
      <c r="H235" s="77">
        <v>4</v>
      </c>
      <c r="I235" s="336">
        <v>2</v>
      </c>
      <c r="J235" s="336">
        <v>2</v>
      </c>
      <c r="K235" s="75">
        <v>1</v>
      </c>
      <c r="L235" s="336">
        <v>0</v>
      </c>
      <c r="M235" s="336">
        <v>1</v>
      </c>
      <c r="N235" s="73"/>
      <c r="O235" s="73"/>
      <c r="P235" s="76"/>
      <c r="Q235" s="338"/>
      <c r="R235" s="338"/>
      <c r="S235" s="76"/>
      <c r="T235" s="338"/>
      <c r="U235" s="338"/>
      <c r="V235" s="76"/>
      <c r="W235" s="338"/>
      <c r="X235" s="338"/>
      <c r="Y235" s="76"/>
      <c r="Z235" s="338"/>
      <c r="AA235" s="338"/>
    </row>
    <row r="236" spans="1:27" s="88" customFormat="1" ht="12">
      <c r="A236" s="95"/>
      <c r="B236" s="95"/>
      <c r="C236" s="95"/>
      <c r="D236" s="95"/>
      <c r="E236" s="95"/>
      <c r="F236" s="95"/>
      <c r="G236" s="95"/>
      <c r="H236" s="95"/>
      <c r="I236" s="95"/>
      <c r="J236" s="341"/>
      <c r="K236" s="95"/>
      <c r="L236" s="95"/>
      <c r="M236" s="78"/>
      <c r="N236" s="74"/>
      <c r="O236" s="58"/>
      <c r="P236" s="58"/>
      <c r="Q236" s="74"/>
      <c r="R236" s="58"/>
      <c r="S236" s="58"/>
      <c r="T236" s="58"/>
      <c r="U236" s="58"/>
      <c r="V236" s="58"/>
      <c r="W236" s="58"/>
      <c r="X236" s="58"/>
      <c r="Y236" s="58"/>
      <c r="Z236" s="58"/>
      <c r="AA236" s="58"/>
    </row>
    <row r="237" spans="1:27" s="88" customFormat="1" ht="12">
      <c r="A237" s="483" t="s">
        <v>112</v>
      </c>
      <c r="B237" s="465" t="s">
        <v>70</v>
      </c>
      <c r="C237" s="60"/>
      <c r="D237" s="60"/>
      <c r="E237" s="465" t="s">
        <v>103</v>
      </c>
      <c r="F237" s="60"/>
      <c r="G237" s="61"/>
      <c r="H237" s="464" t="s">
        <v>661</v>
      </c>
      <c r="I237" s="95"/>
      <c r="J237" s="455"/>
      <c r="K237" s="464" t="s">
        <v>662</v>
      </c>
      <c r="L237" s="95"/>
      <c r="M237" s="95"/>
      <c r="N237" s="62"/>
      <c r="O237" s="58"/>
      <c r="P237" s="58"/>
      <c r="Q237" s="58"/>
      <c r="R237" s="58"/>
      <c r="S237" s="58"/>
      <c r="T237" s="58"/>
      <c r="U237" s="58"/>
      <c r="V237" s="58"/>
      <c r="W237" s="58"/>
      <c r="X237" s="58"/>
      <c r="Y237" s="58"/>
      <c r="Z237" s="58"/>
      <c r="AA237" s="58"/>
    </row>
    <row r="238" spans="1:27" s="88" customFormat="1" ht="12">
      <c r="A238" s="484"/>
      <c r="B238" s="90" t="s">
        <v>6</v>
      </c>
      <c r="C238" s="63" t="s">
        <v>3</v>
      </c>
      <c r="D238" s="66" t="s">
        <v>4</v>
      </c>
      <c r="E238" s="90" t="s">
        <v>6</v>
      </c>
      <c r="F238" s="63" t="s">
        <v>3</v>
      </c>
      <c r="G238" s="64" t="s">
        <v>4</v>
      </c>
      <c r="H238" s="90" t="s">
        <v>6</v>
      </c>
      <c r="I238" s="63" t="s">
        <v>3</v>
      </c>
      <c r="J238" s="64" t="s">
        <v>4</v>
      </c>
      <c r="K238" s="90" t="s">
        <v>6</v>
      </c>
      <c r="L238" s="63" t="s">
        <v>3</v>
      </c>
      <c r="M238" s="81" t="s">
        <v>4</v>
      </c>
      <c r="N238" s="67"/>
    </row>
    <row r="239" spans="1:27" s="88" customFormat="1" ht="12">
      <c r="A239" s="68" t="s">
        <v>2</v>
      </c>
      <c r="B239" s="69">
        <v>724</v>
      </c>
      <c r="C239" s="69">
        <v>351</v>
      </c>
      <c r="D239" s="69">
        <v>373</v>
      </c>
      <c r="E239" s="69">
        <v>2284</v>
      </c>
      <c r="F239" s="69">
        <v>1116</v>
      </c>
      <c r="G239" s="69">
        <v>1168</v>
      </c>
      <c r="H239" s="69">
        <v>391</v>
      </c>
      <c r="I239" s="69">
        <v>171</v>
      </c>
      <c r="J239" s="69">
        <v>220</v>
      </c>
      <c r="K239" s="69">
        <v>319</v>
      </c>
      <c r="L239" s="69">
        <v>136</v>
      </c>
      <c r="M239" s="69">
        <v>183</v>
      </c>
      <c r="N239" s="69"/>
    </row>
    <row r="240" spans="1:27" s="88" customFormat="1" ht="12">
      <c r="A240" s="70" t="s">
        <v>695</v>
      </c>
      <c r="B240" s="69">
        <v>18</v>
      </c>
      <c r="C240" s="337">
        <v>12</v>
      </c>
      <c r="D240" s="337">
        <v>6</v>
      </c>
      <c r="E240" s="69">
        <v>54</v>
      </c>
      <c r="F240" s="337">
        <v>28</v>
      </c>
      <c r="G240" s="337">
        <v>26</v>
      </c>
      <c r="H240" s="69">
        <v>5</v>
      </c>
      <c r="I240" s="337">
        <v>1</v>
      </c>
      <c r="J240" s="337">
        <v>4</v>
      </c>
      <c r="K240" s="69">
        <v>11</v>
      </c>
      <c r="L240" s="337">
        <v>6</v>
      </c>
      <c r="M240" s="337">
        <v>5</v>
      </c>
      <c r="N240" s="69"/>
    </row>
    <row r="241" spans="1:14" s="88" customFormat="1" ht="12">
      <c r="A241" s="70" t="s">
        <v>696</v>
      </c>
      <c r="B241" s="69">
        <v>29</v>
      </c>
      <c r="C241" s="337">
        <v>12</v>
      </c>
      <c r="D241" s="337">
        <v>17</v>
      </c>
      <c r="E241" s="69">
        <v>43</v>
      </c>
      <c r="F241" s="337">
        <v>18</v>
      </c>
      <c r="G241" s="337">
        <v>25</v>
      </c>
      <c r="H241" s="69">
        <v>9</v>
      </c>
      <c r="I241" s="337">
        <v>4</v>
      </c>
      <c r="J241" s="337">
        <v>5</v>
      </c>
      <c r="K241" s="69">
        <v>5</v>
      </c>
      <c r="L241" s="337">
        <v>2</v>
      </c>
      <c r="M241" s="337">
        <v>3</v>
      </c>
      <c r="N241" s="69"/>
    </row>
    <row r="242" spans="1:14" s="88" customFormat="1" ht="12">
      <c r="A242" s="70" t="s">
        <v>9</v>
      </c>
      <c r="B242" s="69">
        <v>19</v>
      </c>
      <c r="C242" s="337">
        <v>11</v>
      </c>
      <c r="D242" s="337">
        <v>8</v>
      </c>
      <c r="E242" s="69">
        <v>70</v>
      </c>
      <c r="F242" s="337">
        <v>40</v>
      </c>
      <c r="G242" s="337">
        <v>30</v>
      </c>
      <c r="H242" s="69">
        <v>10</v>
      </c>
      <c r="I242" s="337">
        <v>4</v>
      </c>
      <c r="J242" s="337">
        <v>6</v>
      </c>
      <c r="K242" s="69">
        <v>10</v>
      </c>
      <c r="L242" s="337">
        <v>3</v>
      </c>
      <c r="M242" s="337">
        <v>7</v>
      </c>
      <c r="N242" s="69"/>
    </row>
    <row r="243" spans="1:14" s="88" customFormat="1" ht="12">
      <c r="A243" s="70" t="s">
        <v>10</v>
      </c>
      <c r="B243" s="69">
        <v>18</v>
      </c>
      <c r="C243" s="337">
        <v>10</v>
      </c>
      <c r="D243" s="337">
        <v>8</v>
      </c>
      <c r="E243" s="69">
        <v>100</v>
      </c>
      <c r="F243" s="337">
        <v>45</v>
      </c>
      <c r="G243" s="337">
        <v>55</v>
      </c>
      <c r="H243" s="69">
        <v>10</v>
      </c>
      <c r="I243" s="337">
        <v>2</v>
      </c>
      <c r="J243" s="337">
        <v>8</v>
      </c>
      <c r="K243" s="69">
        <v>10</v>
      </c>
      <c r="L243" s="337">
        <v>5</v>
      </c>
      <c r="M243" s="337">
        <v>5</v>
      </c>
      <c r="N243" s="69"/>
    </row>
    <row r="244" spans="1:14" s="88" customFormat="1" ht="12">
      <c r="A244" s="70" t="s">
        <v>11</v>
      </c>
      <c r="B244" s="69">
        <v>27</v>
      </c>
      <c r="C244" s="337">
        <v>9</v>
      </c>
      <c r="D244" s="337">
        <v>18</v>
      </c>
      <c r="E244" s="69">
        <v>71</v>
      </c>
      <c r="F244" s="337">
        <v>33</v>
      </c>
      <c r="G244" s="337">
        <v>38</v>
      </c>
      <c r="H244" s="69">
        <v>12</v>
      </c>
      <c r="I244" s="337">
        <v>6</v>
      </c>
      <c r="J244" s="337">
        <v>6</v>
      </c>
      <c r="K244" s="69">
        <v>11</v>
      </c>
      <c r="L244" s="337">
        <v>6</v>
      </c>
      <c r="M244" s="337">
        <v>5</v>
      </c>
      <c r="N244" s="69"/>
    </row>
    <row r="245" spans="1:14" s="88" customFormat="1" ht="12">
      <c r="A245" s="70" t="s">
        <v>12</v>
      </c>
      <c r="B245" s="69">
        <v>28</v>
      </c>
      <c r="C245" s="337">
        <v>17</v>
      </c>
      <c r="D245" s="337">
        <v>11</v>
      </c>
      <c r="E245" s="69">
        <v>89</v>
      </c>
      <c r="F245" s="337">
        <v>51</v>
      </c>
      <c r="G245" s="337">
        <v>38</v>
      </c>
      <c r="H245" s="69">
        <v>13</v>
      </c>
      <c r="I245" s="337">
        <v>9</v>
      </c>
      <c r="J245" s="337">
        <v>4</v>
      </c>
      <c r="K245" s="69">
        <v>9</v>
      </c>
      <c r="L245" s="337">
        <v>4</v>
      </c>
      <c r="M245" s="337">
        <v>5</v>
      </c>
      <c r="N245" s="69"/>
    </row>
    <row r="246" spans="1:14" s="88" customFormat="1" ht="12">
      <c r="A246" s="70" t="s">
        <v>13</v>
      </c>
      <c r="B246" s="69">
        <v>27</v>
      </c>
      <c r="C246" s="337">
        <v>15</v>
      </c>
      <c r="D246" s="337">
        <v>12</v>
      </c>
      <c r="E246" s="69">
        <v>86</v>
      </c>
      <c r="F246" s="337">
        <v>51</v>
      </c>
      <c r="G246" s="337">
        <v>35</v>
      </c>
      <c r="H246" s="69">
        <v>8</v>
      </c>
      <c r="I246" s="337">
        <v>3</v>
      </c>
      <c r="J246" s="337">
        <v>5</v>
      </c>
      <c r="K246" s="69">
        <v>12</v>
      </c>
      <c r="L246" s="337">
        <v>6</v>
      </c>
      <c r="M246" s="337">
        <v>6</v>
      </c>
      <c r="N246" s="69"/>
    </row>
    <row r="247" spans="1:14" s="88" customFormat="1" ht="12">
      <c r="A247" s="70" t="s">
        <v>14</v>
      </c>
      <c r="B247" s="69">
        <v>35</v>
      </c>
      <c r="C247" s="337">
        <v>21</v>
      </c>
      <c r="D247" s="337">
        <v>14</v>
      </c>
      <c r="E247" s="69">
        <v>100</v>
      </c>
      <c r="F247" s="337">
        <v>56</v>
      </c>
      <c r="G247" s="337">
        <v>44</v>
      </c>
      <c r="H247" s="69">
        <v>11</v>
      </c>
      <c r="I247" s="337">
        <v>5</v>
      </c>
      <c r="J247" s="337">
        <v>6</v>
      </c>
      <c r="K247" s="69">
        <v>5</v>
      </c>
      <c r="L247" s="337">
        <v>2</v>
      </c>
      <c r="M247" s="337">
        <v>3</v>
      </c>
      <c r="N247" s="69"/>
    </row>
    <row r="248" spans="1:14" s="88" customFormat="1" ht="12">
      <c r="A248" s="70" t="s">
        <v>15</v>
      </c>
      <c r="B248" s="69">
        <v>37</v>
      </c>
      <c r="C248" s="337">
        <v>21</v>
      </c>
      <c r="D248" s="337">
        <v>16</v>
      </c>
      <c r="E248" s="69">
        <v>127</v>
      </c>
      <c r="F248" s="337">
        <v>71</v>
      </c>
      <c r="G248" s="337">
        <v>56</v>
      </c>
      <c r="H248" s="69">
        <v>15</v>
      </c>
      <c r="I248" s="337">
        <v>7</v>
      </c>
      <c r="J248" s="337">
        <v>8</v>
      </c>
      <c r="K248" s="69">
        <v>16</v>
      </c>
      <c r="L248" s="337">
        <v>7</v>
      </c>
      <c r="M248" s="337">
        <v>9</v>
      </c>
      <c r="N248" s="69"/>
    </row>
    <row r="249" spans="1:14" s="88" customFormat="1" ht="12">
      <c r="A249" s="70" t="s">
        <v>16</v>
      </c>
      <c r="B249" s="69">
        <v>54</v>
      </c>
      <c r="C249" s="337">
        <v>20</v>
      </c>
      <c r="D249" s="337">
        <v>34</v>
      </c>
      <c r="E249" s="69">
        <v>144</v>
      </c>
      <c r="F249" s="337">
        <v>74</v>
      </c>
      <c r="G249" s="337">
        <v>70</v>
      </c>
      <c r="H249" s="69">
        <v>23</v>
      </c>
      <c r="I249" s="337">
        <v>10</v>
      </c>
      <c r="J249" s="337">
        <v>13</v>
      </c>
      <c r="K249" s="69">
        <v>24</v>
      </c>
      <c r="L249" s="337">
        <v>11</v>
      </c>
      <c r="M249" s="337">
        <v>13</v>
      </c>
      <c r="N249" s="69"/>
    </row>
    <row r="250" spans="1:14" s="88" customFormat="1" ht="12">
      <c r="A250" s="70" t="s">
        <v>17</v>
      </c>
      <c r="B250" s="69">
        <v>52</v>
      </c>
      <c r="C250" s="337">
        <v>26</v>
      </c>
      <c r="D250" s="337">
        <v>26</v>
      </c>
      <c r="E250" s="69">
        <v>162</v>
      </c>
      <c r="F250" s="337">
        <v>82</v>
      </c>
      <c r="G250" s="337">
        <v>80</v>
      </c>
      <c r="H250" s="69">
        <v>34</v>
      </c>
      <c r="I250" s="337">
        <v>20</v>
      </c>
      <c r="J250" s="337">
        <v>14</v>
      </c>
      <c r="K250" s="69">
        <v>22</v>
      </c>
      <c r="L250" s="337">
        <v>10</v>
      </c>
      <c r="M250" s="337">
        <v>12</v>
      </c>
      <c r="N250" s="69"/>
    </row>
    <row r="251" spans="1:14" s="88" customFormat="1" ht="12">
      <c r="A251" s="70" t="s">
        <v>18</v>
      </c>
      <c r="B251" s="69">
        <v>55</v>
      </c>
      <c r="C251" s="337">
        <v>25</v>
      </c>
      <c r="D251" s="337">
        <v>30</v>
      </c>
      <c r="E251" s="69">
        <v>148</v>
      </c>
      <c r="F251" s="337">
        <v>87</v>
      </c>
      <c r="G251" s="337">
        <v>61</v>
      </c>
      <c r="H251" s="69">
        <v>23</v>
      </c>
      <c r="I251" s="337">
        <v>10</v>
      </c>
      <c r="J251" s="337">
        <v>13</v>
      </c>
      <c r="K251" s="69">
        <v>21</v>
      </c>
      <c r="L251" s="337">
        <v>5</v>
      </c>
      <c r="M251" s="337">
        <v>16</v>
      </c>
      <c r="N251" s="69"/>
    </row>
    <row r="252" spans="1:14" s="88" customFormat="1" ht="12">
      <c r="A252" s="70" t="s">
        <v>19</v>
      </c>
      <c r="B252" s="69">
        <v>53</v>
      </c>
      <c r="C252" s="337">
        <v>24</v>
      </c>
      <c r="D252" s="337">
        <v>29</v>
      </c>
      <c r="E252" s="69">
        <v>170</v>
      </c>
      <c r="F252" s="337">
        <v>80</v>
      </c>
      <c r="G252" s="337">
        <v>90</v>
      </c>
      <c r="H252" s="69">
        <v>18</v>
      </c>
      <c r="I252" s="337">
        <v>10</v>
      </c>
      <c r="J252" s="337">
        <v>8</v>
      </c>
      <c r="K252" s="69">
        <v>20</v>
      </c>
      <c r="L252" s="337">
        <v>12</v>
      </c>
      <c r="M252" s="337">
        <v>8</v>
      </c>
      <c r="N252" s="69"/>
    </row>
    <row r="253" spans="1:14" s="88" customFormat="1" ht="12">
      <c r="A253" s="70" t="s">
        <v>20</v>
      </c>
      <c r="B253" s="69">
        <v>53</v>
      </c>
      <c r="C253" s="337">
        <v>26</v>
      </c>
      <c r="D253" s="337">
        <v>27</v>
      </c>
      <c r="E253" s="69">
        <v>191</v>
      </c>
      <c r="F253" s="337">
        <v>89</v>
      </c>
      <c r="G253" s="337">
        <v>102</v>
      </c>
      <c r="H253" s="69">
        <v>38</v>
      </c>
      <c r="I253" s="337">
        <v>20</v>
      </c>
      <c r="J253" s="337">
        <v>18</v>
      </c>
      <c r="K253" s="69">
        <v>21</v>
      </c>
      <c r="L253" s="337">
        <v>12</v>
      </c>
      <c r="M253" s="337">
        <v>9</v>
      </c>
      <c r="N253" s="69"/>
    </row>
    <row r="254" spans="1:14" s="88" customFormat="1" ht="12">
      <c r="A254" s="70" t="s">
        <v>21</v>
      </c>
      <c r="B254" s="69">
        <v>63</v>
      </c>
      <c r="C254" s="337">
        <v>31</v>
      </c>
      <c r="D254" s="337">
        <v>32</v>
      </c>
      <c r="E254" s="69">
        <v>233</v>
      </c>
      <c r="F254" s="337">
        <v>120</v>
      </c>
      <c r="G254" s="337">
        <v>113</v>
      </c>
      <c r="H254" s="69">
        <v>37</v>
      </c>
      <c r="I254" s="337">
        <v>17</v>
      </c>
      <c r="J254" s="337">
        <v>20</v>
      </c>
      <c r="K254" s="69">
        <v>41</v>
      </c>
      <c r="L254" s="337">
        <v>15</v>
      </c>
      <c r="M254" s="337">
        <v>26</v>
      </c>
      <c r="N254" s="69"/>
    </row>
    <row r="255" spans="1:14" s="88" customFormat="1" ht="12">
      <c r="A255" s="70" t="s">
        <v>22</v>
      </c>
      <c r="B255" s="69">
        <v>50</v>
      </c>
      <c r="C255" s="337">
        <v>22</v>
      </c>
      <c r="D255" s="337">
        <v>28</v>
      </c>
      <c r="E255" s="69">
        <v>168</v>
      </c>
      <c r="F255" s="337">
        <v>69</v>
      </c>
      <c r="G255" s="337">
        <v>99</v>
      </c>
      <c r="H255" s="69">
        <v>47</v>
      </c>
      <c r="I255" s="337">
        <v>18</v>
      </c>
      <c r="J255" s="337">
        <v>29</v>
      </c>
      <c r="K255" s="69">
        <v>24</v>
      </c>
      <c r="L255" s="337">
        <v>13</v>
      </c>
      <c r="M255" s="337">
        <v>11</v>
      </c>
      <c r="N255" s="69"/>
    </row>
    <row r="256" spans="1:14" s="88" customFormat="1" ht="12">
      <c r="A256" s="70" t="s">
        <v>23</v>
      </c>
      <c r="B256" s="69">
        <v>45</v>
      </c>
      <c r="C256" s="337">
        <v>21</v>
      </c>
      <c r="D256" s="337">
        <v>24</v>
      </c>
      <c r="E256" s="69">
        <v>121</v>
      </c>
      <c r="F256" s="337">
        <v>53</v>
      </c>
      <c r="G256" s="337">
        <v>68</v>
      </c>
      <c r="H256" s="69">
        <v>23</v>
      </c>
      <c r="I256" s="337">
        <v>10</v>
      </c>
      <c r="J256" s="337">
        <v>13</v>
      </c>
      <c r="K256" s="69">
        <v>15</v>
      </c>
      <c r="L256" s="337">
        <v>3</v>
      </c>
      <c r="M256" s="337">
        <v>12</v>
      </c>
      <c r="N256" s="69"/>
    </row>
    <row r="257" spans="1:17" s="88" customFormat="1" ht="12">
      <c r="A257" s="70" t="s">
        <v>24</v>
      </c>
      <c r="B257" s="69">
        <v>32</v>
      </c>
      <c r="C257" s="337">
        <v>17</v>
      </c>
      <c r="D257" s="337">
        <v>15</v>
      </c>
      <c r="E257" s="69">
        <v>118</v>
      </c>
      <c r="F257" s="337">
        <v>42</v>
      </c>
      <c r="G257" s="337">
        <v>76</v>
      </c>
      <c r="H257" s="69">
        <v>24</v>
      </c>
      <c r="I257" s="337">
        <v>6</v>
      </c>
      <c r="J257" s="337">
        <v>18</v>
      </c>
      <c r="K257" s="69">
        <v>13</v>
      </c>
      <c r="L257" s="337">
        <v>4</v>
      </c>
      <c r="M257" s="337">
        <v>9</v>
      </c>
      <c r="N257" s="69"/>
    </row>
    <row r="258" spans="1:17" s="88" customFormat="1" ht="12">
      <c r="A258" s="70" t="s">
        <v>25</v>
      </c>
      <c r="B258" s="69">
        <v>22</v>
      </c>
      <c r="C258" s="337">
        <v>7</v>
      </c>
      <c r="D258" s="337">
        <v>15</v>
      </c>
      <c r="E258" s="69">
        <v>57</v>
      </c>
      <c r="F258" s="337">
        <v>17</v>
      </c>
      <c r="G258" s="337">
        <v>40</v>
      </c>
      <c r="H258" s="75">
        <v>21</v>
      </c>
      <c r="I258" s="336">
        <v>6</v>
      </c>
      <c r="J258" s="336">
        <v>15</v>
      </c>
      <c r="K258" s="69">
        <v>6</v>
      </c>
      <c r="L258" s="337">
        <v>1</v>
      </c>
      <c r="M258" s="337">
        <v>5</v>
      </c>
      <c r="N258" s="69"/>
    </row>
    <row r="259" spans="1:17" s="88" customFormat="1" ht="12">
      <c r="A259" s="70" t="s">
        <v>26</v>
      </c>
      <c r="B259" s="69">
        <v>6</v>
      </c>
      <c r="C259" s="337">
        <v>4</v>
      </c>
      <c r="D259" s="337">
        <v>2</v>
      </c>
      <c r="E259" s="69">
        <v>17</v>
      </c>
      <c r="F259" s="337">
        <v>3</v>
      </c>
      <c r="G259" s="337">
        <v>14</v>
      </c>
      <c r="H259" s="75">
        <v>4</v>
      </c>
      <c r="I259" s="336">
        <v>1</v>
      </c>
      <c r="J259" s="336">
        <v>3</v>
      </c>
      <c r="K259" s="69">
        <v>2</v>
      </c>
      <c r="L259" s="337">
        <v>2</v>
      </c>
      <c r="M259" s="337">
        <v>0</v>
      </c>
      <c r="N259" s="69"/>
    </row>
    <row r="260" spans="1:17" s="88" customFormat="1" ht="12">
      <c r="A260" s="70" t="s">
        <v>27</v>
      </c>
      <c r="B260" s="69">
        <v>1</v>
      </c>
      <c r="C260" s="336">
        <v>0</v>
      </c>
      <c r="D260" s="336">
        <v>1</v>
      </c>
      <c r="E260" s="75">
        <v>2</v>
      </c>
      <c r="F260" s="336">
        <v>0</v>
      </c>
      <c r="G260" s="336">
        <v>2</v>
      </c>
      <c r="H260" s="75">
        <v>0</v>
      </c>
      <c r="I260" s="336">
        <v>0</v>
      </c>
      <c r="J260" s="336">
        <v>0</v>
      </c>
      <c r="K260" s="75">
        <v>0</v>
      </c>
      <c r="L260" s="336">
        <v>0</v>
      </c>
      <c r="M260" s="336">
        <v>0</v>
      </c>
      <c r="N260" s="69"/>
    </row>
    <row r="261" spans="1:17" s="88" customFormat="1" ht="12">
      <c r="A261" s="71" t="s">
        <v>63</v>
      </c>
      <c r="B261" s="69">
        <v>0</v>
      </c>
      <c r="C261" s="336">
        <v>0</v>
      </c>
      <c r="D261" s="336">
        <v>0</v>
      </c>
      <c r="E261" s="75">
        <v>13</v>
      </c>
      <c r="F261" s="336">
        <v>7</v>
      </c>
      <c r="G261" s="336">
        <v>6</v>
      </c>
      <c r="H261" s="75">
        <v>6</v>
      </c>
      <c r="I261" s="336">
        <v>2</v>
      </c>
      <c r="J261" s="336">
        <v>4</v>
      </c>
      <c r="K261" s="75">
        <v>21</v>
      </c>
      <c r="L261" s="336">
        <v>7</v>
      </c>
      <c r="M261" s="336">
        <v>14</v>
      </c>
      <c r="N261" s="69"/>
    </row>
    <row r="262" spans="1:17" s="88" customFormat="1" ht="12">
      <c r="A262" s="95"/>
      <c r="B262" s="95"/>
      <c r="C262" s="95"/>
      <c r="D262" s="95"/>
      <c r="E262" s="95"/>
      <c r="F262" s="95"/>
      <c r="G262" s="95"/>
      <c r="H262" s="95"/>
      <c r="I262" s="95"/>
      <c r="J262" s="95"/>
      <c r="K262" s="95"/>
      <c r="L262" s="95"/>
      <c r="M262" s="95"/>
      <c r="N262" s="58"/>
    </row>
    <row r="263" spans="1:17" s="88" customFormat="1" ht="12">
      <c r="A263" s="483" t="s">
        <v>112</v>
      </c>
      <c r="B263" s="464" t="s">
        <v>86</v>
      </c>
      <c r="C263" s="416"/>
      <c r="D263" s="416"/>
      <c r="E263" s="464" t="s">
        <v>87</v>
      </c>
      <c r="F263" s="95"/>
      <c r="G263" s="95"/>
      <c r="H263" s="485" t="s">
        <v>108</v>
      </c>
      <c r="I263" s="486"/>
      <c r="J263" s="486"/>
      <c r="K263" s="486"/>
      <c r="L263" s="486"/>
      <c r="M263" s="486"/>
      <c r="N263" s="67"/>
      <c r="O263" s="62"/>
      <c r="P263" s="62"/>
      <c r="Q263" s="62"/>
    </row>
    <row r="264" spans="1:17" s="88" customFormat="1" ht="12">
      <c r="A264" s="484"/>
      <c r="B264" s="65" t="s">
        <v>6</v>
      </c>
      <c r="C264" s="63" t="s">
        <v>3</v>
      </c>
      <c r="D264" s="66" t="s">
        <v>4</v>
      </c>
      <c r="E264" s="90" t="s">
        <v>6</v>
      </c>
      <c r="F264" s="63" t="s">
        <v>3</v>
      </c>
      <c r="G264" s="66" t="s">
        <v>4</v>
      </c>
      <c r="H264" s="487" t="s">
        <v>105</v>
      </c>
      <c r="I264" s="488"/>
      <c r="J264" s="489" t="s">
        <v>106</v>
      </c>
      <c r="K264" s="489"/>
      <c r="L264" s="489" t="s">
        <v>107</v>
      </c>
      <c r="M264" s="490"/>
      <c r="N264" s="58"/>
      <c r="O264" s="67"/>
      <c r="P264" s="67"/>
      <c r="Q264" s="67"/>
    </row>
    <row r="265" spans="1:17" s="88" customFormat="1" ht="12">
      <c r="A265" s="68" t="s">
        <v>2</v>
      </c>
      <c r="B265" s="69">
        <v>835</v>
      </c>
      <c r="C265" s="69">
        <v>346</v>
      </c>
      <c r="D265" s="69">
        <v>489</v>
      </c>
      <c r="E265" s="69">
        <v>376</v>
      </c>
      <c r="F265" s="69">
        <v>181</v>
      </c>
      <c r="G265" s="69">
        <v>195</v>
      </c>
      <c r="H265" s="491">
        <v>58852</v>
      </c>
      <c r="I265" s="491"/>
      <c r="J265" s="492">
        <v>28404</v>
      </c>
      <c r="K265" s="492"/>
      <c r="L265" s="492">
        <v>30448</v>
      </c>
      <c r="M265" s="492"/>
      <c r="N265" s="67"/>
      <c r="O265" s="180"/>
      <c r="P265" s="180"/>
      <c r="Q265" s="180"/>
    </row>
    <row r="266" spans="1:17" s="88" customFormat="1" ht="12">
      <c r="A266" s="70" t="s">
        <v>695</v>
      </c>
      <c r="B266" s="69">
        <v>5</v>
      </c>
      <c r="C266" s="337">
        <v>3</v>
      </c>
      <c r="D266" s="337">
        <v>2</v>
      </c>
      <c r="E266" s="69">
        <v>15</v>
      </c>
      <c r="F266" s="337">
        <v>5</v>
      </c>
      <c r="G266" s="337">
        <v>10</v>
      </c>
      <c r="H266" s="492">
        <v>1997</v>
      </c>
      <c r="I266" s="492"/>
      <c r="J266" s="492">
        <v>1047</v>
      </c>
      <c r="K266" s="492"/>
      <c r="L266" s="492">
        <v>950</v>
      </c>
      <c r="M266" s="492"/>
      <c r="N266" s="73"/>
      <c r="O266" s="180"/>
      <c r="P266" s="180"/>
      <c r="Q266" s="180"/>
    </row>
    <row r="267" spans="1:17" s="88" customFormat="1" ht="12">
      <c r="A267" s="70" t="s">
        <v>696</v>
      </c>
      <c r="B267" s="69">
        <v>6</v>
      </c>
      <c r="C267" s="337">
        <v>4</v>
      </c>
      <c r="D267" s="337">
        <v>2</v>
      </c>
      <c r="E267" s="69">
        <v>17</v>
      </c>
      <c r="F267" s="337">
        <v>10</v>
      </c>
      <c r="G267" s="337">
        <v>7</v>
      </c>
      <c r="H267" s="492">
        <v>2315</v>
      </c>
      <c r="I267" s="492"/>
      <c r="J267" s="492">
        <v>1193</v>
      </c>
      <c r="K267" s="492"/>
      <c r="L267" s="492">
        <v>1122</v>
      </c>
      <c r="M267" s="492"/>
      <c r="N267" s="73"/>
      <c r="O267" s="180"/>
      <c r="P267" s="180"/>
      <c r="Q267" s="180"/>
    </row>
    <row r="268" spans="1:17" s="88" customFormat="1" ht="12">
      <c r="A268" s="70" t="s">
        <v>9</v>
      </c>
      <c r="B268" s="69">
        <v>17</v>
      </c>
      <c r="C268" s="337">
        <v>5</v>
      </c>
      <c r="D268" s="337">
        <v>12</v>
      </c>
      <c r="E268" s="69">
        <v>18</v>
      </c>
      <c r="F268" s="337">
        <v>10</v>
      </c>
      <c r="G268" s="337">
        <v>8</v>
      </c>
      <c r="H268" s="492">
        <v>2568</v>
      </c>
      <c r="I268" s="492"/>
      <c r="J268" s="492">
        <v>1290</v>
      </c>
      <c r="K268" s="492"/>
      <c r="L268" s="492">
        <v>1278</v>
      </c>
      <c r="M268" s="492"/>
      <c r="N268" s="73"/>
      <c r="O268" s="180"/>
      <c r="P268" s="180"/>
      <c r="Q268" s="180"/>
    </row>
    <row r="269" spans="1:17" s="88" customFormat="1" ht="12">
      <c r="A269" s="70" t="s">
        <v>10</v>
      </c>
      <c r="B269" s="69">
        <v>20</v>
      </c>
      <c r="C269" s="337">
        <v>12</v>
      </c>
      <c r="D269" s="337">
        <v>8</v>
      </c>
      <c r="E269" s="69">
        <v>19</v>
      </c>
      <c r="F269" s="337">
        <v>10</v>
      </c>
      <c r="G269" s="337">
        <v>9</v>
      </c>
      <c r="H269" s="492">
        <v>2707</v>
      </c>
      <c r="I269" s="492"/>
      <c r="J269" s="492">
        <v>1362</v>
      </c>
      <c r="K269" s="492"/>
      <c r="L269" s="492">
        <v>1345</v>
      </c>
      <c r="M269" s="492"/>
      <c r="N269" s="73"/>
      <c r="O269" s="180"/>
      <c r="P269" s="180"/>
      <c r="Q269" s="180"/>
    </row>
    <row r="270" spans="1:17" s="88" customFormat="1" ht="12">
      <c r="A270" s="70" t="s">
        <v>11</v>
      </c>
      <c r="B270" s="69">
        <v>13</v>
      </c>
      <c r="C270" s="337">
        <v>6</v>
      </c>
      <c r="D270" s="337">
        <v>7</v>
      </c>
      <c r="E270" s="69">
        <v>19</v>
      </c>
      <c r="F270" s="337">
        <v>10</v>
      </c>
      <c r="G270" s="337">
        <v>9</v>
      </c>
      <c r="H270" s="492">
        <v>2017</v>
      </c>
      <c r="I270" s="492"/>
      <c r="J270" s="492">
        <v>1032</v>
      </c>
      <c r="K270" s="492"/>
      <c r="L270" s="492">
        <v>985</v>
      </c>
      <c r="M270" s="492"/>
      <c r="N270" s="73"/>
      <c r="O270" s="180"/>
      <c r="P270" s="180"/>
      <c r="Q270" s="180"/>
    </row>
    <row r="271" spans="1:17" s="88" customFormat="1" ht="12">
      <c r="A271" s="70" t="s">
        <v>12</v>
      </c>
      <c r="B271" s="69">
        <v>16</v>
      </c>
      <c r="C271" s="337">
        <v>10</v>
      </c>
      <c r="D271" s="337">
        <v>6</v>
      </c>
      <c r="E271" s="69">
        <v>15</v>
      </c>
      <c r="F271" s="337">
        <v>8</v>
      </c>
      <c r="G271" s="337">
        <v>7</v>
      </c>
      <c r="H271" s="492">
        <v>2236</v>
      </c>
      <c r="I271" s="492"/>
      <c r="J271" s="492">
        <v>1184</v>
      </c>
      <c r="K271" s="492"/>
      <c r="L271" s="492">
        <v>1052</v>
      </c>
      <c r="M271" s="492"/>
      <c r="N271" s="73"/>
      <c r="O271" s="180"/>
      <c r="P271" s="180"/>
      <c r="Q271" s="180"/>
    </row>
    <row r="272" spans="1:17" s="88" customFormat="1" ht="12">
      <c r="A272" s="70" t="s">
        <v>13</v>
      </c>
      <c r="B272" s="69">
        <v>10</v>
      </c>
      <c r="C272" s="337">
        <v>3</v>
      </c>
      <c r="D272" s="337">
        <v>7</v>
      </c>
      <c r="E272" s="69">
        <v>18</v>
      </c>
      <c r="F272" s="337">
        <v>7</v>
      </c>
      <c r="G272" s="337">
        <v>11</v>
      </c>
      <c r="H272" s="492">
        <v>2606</v>
      </c>
      <c r="I272" s="492"/>
      <c r="J272" s="492">
        <v>1321</v>
      </c>
      <c r="K272" s="492"/>
      <c r="L272" s="492">
        <v>1285</v>
      </c>
      <c r="M272" s="492"/>
      <c r="N272" s="73"/>
      <c r="O272" s="180"/>
      <c r="P272" s="180"/>
      <c r="Q272" s="180"/>
    </row>
    <row r="273" spans="1:17" s="88" customFormat="1" ht="12">
      <c r="A273" s="70" t="s">
        <v>14</v>
      </c>
      <c r="B273" s="69">
        <v>10</v>
      </c>
      <c r="C273" s="337">
        <v>7</v>
      </c>
      <c r="D273" s="337">
        <v>3</v>
      </c>
      <c r="E273" s="69">
        <v>24</v>
      </c>
      <c r="F273" s="337">
        <v>13</v>
      </c>
      <c r="G273" s="337">
        <v>11</v>
      </c>
      <c r="H273" s="492">
        <v>2961</v>
      </c>
      <c r="I273" s="492"/>
      <c r="J273" s="492">
        <v>1546</v>
      </c>
      <c r="K273" s="492"/>
      <c r="L273" s="492">
        <v>1415</v>
      </c>
      <c r="M273" s="492"/>
      <c r="N273" s="73"/>
      <c r="O273" s="180"/>
      <c r="P273" s="180"/>
      <c r="Q273" s="180"/>
    </row>
    <row r="274" spans="1:17" s="88" customFormat="1" ht="12">
      <c r="A274" s="70" t="s">
        <v>15</v>
      </c>
      <c r="B274" s="69">
        <v>22</v>
      </c>
      <c r="C274" s="337">
        <v>14</v>
      </c>
      <c r="D274" s="337">
        <v>8</v>
      </c>
      <c r="E274" s="69">
        <v>27</v>
      </c>
      <c r="F274" s="337">
        <v>12</v>
      </c>
      <c r="G274" s="337">
        <v>15</v>
      </c>
      <c r="H274" s="492">
        <v>3689</v>
      </c>
      <c r="I274" s="492"/>
      <c r="J274" s="492">
        <v>1887</v>
      </c>
      <c r="K274" s="492"/>
      <c r="L274" s="492">
        <v>1802</v>
      </c>
      <c r="M274" s="492"/>
      <c r="N274" s="73"/>
      <c r="O274" s="180"/>
      <c r="P274" s="180"/>
      <c r="Q274" s="180"/>
    </row>
    <row r="275" spans="1:17" s="88" customFormat="1" ht="12">
      <c r="A275" s="70" t="s">
        <v>16</v>
      </c>
      <c r="B275" s="69">
        <v>31</v>
      </c>
      <c r="C275" s="337">
        <v>12</v>
      </c>
      <c r="D275" s="337">
        <v>19</v>
      </c>
      <c r="E275" s="69">
        <v>32</v>
      </c>
      <c r="F275" s="337">
        <v>18</v>
      </c>
      <c r="G275" s="337">
        <v>14</v>
      </c>
      <c r="H275" s="492">
        <v>4483</v>
      </c>
      <c r="I275" s="492"/>
      <c r="J275" s="492">
        <v>2228</v>
      </c>
      <c r="K275" s="492"/>
      <c r="L275" s="492">
        <v>2255</v>
      </c>
      <c r="M275" s="492"/>
      <c r="N275" s="73"/>
      <c r="O275" s="180"/>
      <c r="P275" s="180"/>
      <c r="Q275" s="180"/>
    </row>
    <row r="276" spans="1:17" s="88" customFormat="1" ht="12">
      <c r="A276" s="70" t="s">
        <v>17</v>
      </c>
      <c r="B276" s="69">
        <v>35</v>
      </c>
      <c r="C276" s="337">
        <v>17</v>
      </c>
      <c r="D276" s="337">
        <v>18</v>
      </c>
      <c r="E276" s="69">
        <v>33</v>
      </c>
      <c r="F276" s="337">
        <v>15</v>
      </c>
      <c r="G276" s="337">
        <v>18</v>
      </c>
      <c r="H276" s="492">
        <v>3930</v>
      </c>
      <c r="I276" s="492"/>
      <c r="J276" s="492">
        <v>2013</v>
      </c>
      <c r="K276" s="492"/>
      <c r="L276" s="492">
        <v>1917</v>
      </c>
      <c r="M276" s="492"/>
      <c r="N276" s="73"/>
      <c r="O276" s="180"/>
      <c r="P276" s="180"/>
      <c r="Q276" s="180"/>
    </row>
    <row r="277" spans="1:17" s="88" customFormat="1" ht="12">
      <c r="A277" s="70" t="s">
        <v>18</v>
      </c>
      <c r="B277" s="69">
        <v>41</v>
      </c>
      <c r="C277" s="337">
        <v>18</v>
      </c>
      <c r="D277" s="337">
        <v>23</v>
      </c>
      <c r="E277" s="69">
        <v>25</v>
      </c>
      <c r="F277" s="337">
        <v>11</v>
      </c>
      <c r="G277" s="337">
        <v>14</v>
      </c>
      <c r="H277" s="492">
        <v>3650</v>
      </c>
      <c r="I277" s="492"/>
      <c r="J277" s="492">
        <v>1765</v>
      </c>
      <c r="K277" s="492"/>
      <c r="L277" s="492">
        <v>1885</v>
      </c>
      <c r="M277" s="492"/>
      <c r="N277" s="73"/>
      <c r="O277" s="180"/>
      <c r="P277" s="180"/>
      <c r="Q277" s="180"/>
    </row>
    <row r="278" spans="1:17" s="88" customFormat="1" ht="12">
      <c r="A278" s="70" t="s">
        <v>19</v>
      </c>
      <c r="B278" s="69">
        <v>41</v>
      </c>
      <c r="C278" s="337">
        <v>24</v>
      </c>
      <c r="D278" s="337">
        <v>17</v>
      </c>
      <c r="E278" s="69">
        <v>20</v>
      </c>
      <c r="F278" s="337">
        <v>9</v>
      </c>
      <c r="G278" s="337">
        <v>11</v>
      </c>
      <c r="H278" s="492">
        <v>3748</v>
      </c>
      <c r="I278" s="492"/>
      <c r="J278" s="492">
        <v>1824</v>
      </c>
      <c r="K278" s="492"/>
      <c r="L278" s="492">
        <v>1924</v>
      </c>
      <c r="M278" s="492"/>
      <c r="N278" s="73"/>
      <c r="O278" s="180"/>
      <c r="P278" s="180"/>
      <c r="Q278" s="180"/>
    </row>
    <row r="279" spans="1:17" s="88" customFormat="1" ht="12">
      <c r="A279" s="70" t="s">
        <v>20</v>
      </c>
      <c r="B279" s="69">
        <v>48</v>
      </c>
      <c r="C279" s="337">
        <v>27</v>
      </c>
      <c r="D279" s="337">
        <v>21</v>
      </c>
      <c r="E279" s="69">
        <v>31</v>
      </c>
      <c r="F279" s="337">
        <v>16</v>
      </c>
      <c r="G279" s="337">
        <v>15</v>
      </c>
      <c r="H279" s="492">
        <v>4057</v>
      </c>
      <c r="I279" s="492"/>
      <c r="J279" s="492">
        <v>1962</v>
      </c>
      <c r="K279" s="492"/>
      <c r="L279" s="492">
        <v>2095</v>
      </c>
      <c r="M279" s="492"/>
      <c r="N279" s="73"/>
      <c r="O279" s="180"/>
      <c r="P279" s="180"/>
      <c r="Q279" s="180"/>
    </row>
    <row r="280" spans="1:17" s="88" customFormat="1" ht="12">
      <c r="A280" s="70" t="s">
        <v>21</v>
      </c>
      <c r="B280" s="69">
        <v>63</v>
      </c>
      <c r="C280" s="337">
        <v>37</v>
      </c>
      <c r="D280" s="337">
        <v>26</v>
      </c>
      <c r="E280" s="69">
        <v>19</v>
      </c>
      <c r="F280" s="337">
        <v>7</v>
      </c>
      <c r="G280" s="337">
        <v>12</v>
      </c>
      <c r="H280" s="492">
        <v>4684</v>
      </c>
      <c r="I280" s="492"/>
      <c r="J280" s="492">
        <v>2282</v>
      </c>
      <c r="K280" s="492"/>
      <c r="L280" s="492">
        <v>2402</v>
      </c>
      <c r="M280" s="492"/>
      <c r="N280" s="73"/>
      <c r="O280" s="180"/>
      <c r="P280" s="180"/>
      <c r="Q280" s="180"/>
    </row>
    <row r="281" spans="1:17" s="88" customFormat="1" ht="12">
      <c r="A281" s="70" t="s">
        <v>22</v>
      </c>
      <c r="B281" s="69">
        <v>84</v>
      </c>
      <c r="C281" s="337">
        <v>38</v>
      </c>
      <c r="D281" s="337">
        <v>46</v>
      </c>
      <c r="E281" s="69">
        <v>13</v>
      </c>
      <c r="F281" s="337">
        <v>7</v>
      </c>
      <c r="G281" s="337">
        <v>6</v>
      </c>
      <c r="H281" s="492">
        <v>3964</v>
      </c>
      <c r="I281" s="492"/>
      <c r="J281" s="492">
        <v>1787</v>
      </c>
      <c r="K281" s="492"/>
      <c r="L281" s="492">
        <v>2177</v>
      </c>
      <c r="M281" s="492"/>
      <c r="N281" s="73"/>
      <c r="O281" s="180"/>
      <c r="P281" s="180"/>
      <c r="Q281" s="180"/>
    </row>
    <row r="282" spans="1:17" s="88" customFormat="1" ht="12">
      <c r="A282" s="70" t="s">
        <v>23</v>
      </c>
      <c r="B282" s="69">
        <v>100</v>
      </c>
      <c r="C282" s="337">
        <v>43</v>
      </c>
      <c r="D282" s="337">
        <v>57</v>
      </c>
      <c r="E282" s="69">
        <v>15</v>
      </c>
      <c r="F282" s="337">
        <v>8</v>
      </c>
      <c r="G282" s="337">
        <v>7</v>
      </c>
      <c r="H282" s="492">
        <v>2959</v>
      </c>
      <c r="I282" s="492"/>
      <c r="J282" s="492">
        <v>1285</v>
      </c>
      <c r="K282" s="492"/>
      <c r="L282" s="492">
        <v>1674</v>
      </c>
      <c r="M282" s="492"/>
      <c r="N282" s="73"/>
      <c r="O282" s="180"/>
      <c r="P282" s="180"/>
      <c r="Q282" s="180"/>
    </row>
    <row r="283" spans="1:17" ht="12">
      <c r="A283" s="14" t="s">
        <v>24</v>
      </c>
      <c r="B283" s="12">
        <v>110</v>
      </c>
      <c r="C283" s="343">
        <v>28</v>
      </c>
      <c r="D283" s="343">
        <v>82</v>
      </c>
      <c r="E283" s="12">
        <v>8</v>
      </c>
      <c r="F283" s="343">
        <v>3</v>
      </c>
      <c r="G283" s="343">
        <v>5</v>
      </c>
      <c r="H283" s="493">
        <v>2227</v>
      </c>
      <c r="I283" s="493"/>
      <c r="J283" s="493">
        <v>796</v>
      </c>
      <c r="K283" s="493"/>
      <c r="L283" s="493">
        <v>1431</v>
      </c>
      <c r="M283" s="493"/>
      <c r="N283" s="31"/>
      <c r="O283" s="179"/>
      <c r="P283" s="179"/>
      <c r="Q283" s="179"/>
    </row>
    <row r="284" spans="1:17" ht="12">
      <c r="A284" s="14" t="s">
        <v>25</v>
      </c>
      <c r="B284" s="12">
        <v>118</v>
      </c>
      <c r="C284" s="343">
        <v>24</v>
      </c>
      <c r="D284" s="343">
        <v>94</v>
      </c>
      <c r="E284" s="12">
        <v>4</v>
      </c>
      <c r="F284" s="343">
        <v>1</v>
      </c>
      <c r="G284" s="343">
        <v>3</v>
      </c>
      <c r="H284" s="493">
        <v>1291</v>
      </c>
      <c r="I284" s="493"/>
      <c r="J284" s="493">
        <v>358</v>
      </c>
      <c r="K284" s="493"/>
      <c r="L284" s="493">
        <v>933</v>
      </c>
      <c r="M284" s="493"/>
      <c r="N284" s="31"/>
      <c r="O284" s="179"/>
      <c r="P284" s="179"/>
      <c r="Q284" s="179"/>
    </row>
    <row r="285" spans="1:17" ht="12">
      <c r="A285" s="14" t="s">
        <v>26</v>
      </c>
      <c r="B285" s="12">
        <v>29</v>
      </c>
      <c r="C285" s="343">
        <v>7</v>
      </c>
      <c r="D285" s="343">
        <v>22</v>
      </c>
      <c r="E285" s="12">
        <v>1</v>
      </c>
      <c r="F285" s="343">
        <v>0</v>
      </c>
      <c r="G285" s="343">
        <v>1</v>
      </c>
      <c r="H285" s="493">
        <v>388</v>
      </c>
      <c r="I285" s="493"/>
      <c r="J285" s="493">
        <v>84</v>
      </c>
      <c r="K285" s="493"/>
      <c r="L285" s="493">
        <v>304</v>
      </c>
      <c r="M285" s="493"/>
      <c r="N285" s="31"/>
      <c r="O285" s="179"/>
      <c r="P285" s="179"/>
      <c r="Q285" s="179"/>
    </row>
    <row r="286" spans="1:17" ht="12">
      <c r="A286" s="14" t="s">
        <v>27</v>
      </c>
      <c r="B286" s="12">
        <v>7</v>
      </c>
      <c r="C286" s="344">
        <v>2</v>
      </c>
      <c r="D286" s="344">
        <v>5</v>
      </c>
      <c r="E286" s="56">
        <v>0</v>
      </c>
      <c r="F286" s="344">
        <v>0</v>
      </c>
      <c r="G286" s="344">
        <v>0</v>
      </c>
      <c r="H286" s="493">
        <v>58</v>
      </c>
      <c r="I286" s="493"/>
      <c r="J286" s="493">
        <v>8</v>
      </c>
      <c r="K286" s="493"/>
      <c r="L286" s="493">
        <v>50</v>
      </c>
      <c r="M286" s="493"/>
      <c r="N286" s="31"/>
      <c r="O286" s="179"/>
      <c r="P286" s="179"/>
      <c r="Q286" s="179"/>
    </row>
    <row r="287" spans="1:17" ht="12">
      <c r="A287" s="35" t="s">
        <v>63</v>
      </c>
      <c r="B287" s="325">
        <v>9</v>
      </c>
      <c r="C287" s="345">
        <v>5</v>
      </c>
      <c r="D287" s="345">
        <v>4</v>
      </c>
      <c r="E287" s="57">
        <v>3</v>
      </c>
      <c r="F287" s="345">
        <v>1</v>
      </c>
      <c r="G287" s="345">
        <v>2</v>
      </c>
      <c r="H287" s="494">
        <v>317</v>
      </c>
      <c r="I287" s="494"/>
      <c r="J287" s="494">
        <v>150</v>
      </c>
      <c r="K287" s="494"/>
      <c r="L287" s="494">
        <v>167</v>
      </c>
      <c r="M287" s="494"/>
      <c r="N287" s="31"/>
      <c r="O287" s="179"/>
      <c r="P287" s="179"/>
      <c r="Q287" s="179"/>
    </row>
    <row r="288" spans="1:17" ht="12">
      <c r="M288" s="52" t="s">
        <v>718</v>
      </c>
      <c r="N288" s="2"/>
      <c r="O288" s="2"/>
      <c r="P288" s="2"/>
      <c r="Q288" s="2"/>
    </row>
  </sheetData>
  <mergeCells count="84">
    <mergeCell ref="H287:I287"/>
    <mergeCell ref="J287:K287"/>
    <mergeCell ref="L287:M287"/>
    <mergeCell ref="H285:I285"/>
    <mergeCell ref="J285:K285"/>
    <mergeCell ref="L285:M285"/>
    <mergeCell ref="H286:I286"/>
    <mergeCell ref="J286:K286"/>
    <mergeCell ref="L286:M286"/>
    <mergeCell ref="H283:I283"/>
    <mergeCell ref="J283:K283"/>
    <mergeCell ref="L283:M283"/>
    <mergeCell ref="H284:I284"/>
    <mergeCell ref="J284:K284"/>
    <mergeCell ref="L284:M284"/>
    <mergeCell ref="H281:I281"/>
    <mergeCell ref="J281:K281"/>
    <mergeCell ref="L281:M281"/>
    <mergeCell ref="H282:I282"/>
    <mergeCell ref="J282:K282"/>
    <mergeCell ref="L282:M282"/>
    <mergeCell ref="H279:I279"/>
    <mergeCell ref="J279:K279"/>
    <mergeCell ref="L279:M279"/>
    <mergeCell ref="H280:I280"/>
    <mergeCell ref="J280:K280"/>
    <mergeCell ref="L280:M280"/>
    <mergeCell ref="H277:I277"/>
    <mergeCell ref="J277:K277"/>
    <mergeCell ref="L277:M277"/>
    <mergeCell ref="H278:I278"/>
    <mergeCell ref="J278:K278"/>
    <mergeCell ref="L278:M278"/>
    <mergeCell ref="H275:I275"/>
    <mergeCell ref="J275:K275"/>
    <mergeCell ref="L275:M275"/>
    <mergeCell ref="H276:I276"/>
    <mergeCell ref="J276:K276"/>
    <mergeCell ref="L276:M276"/>
    <mergeCell ref="H273:I273"/>
    <mergeCell ref="J273:K273"/>
    <mergeCell ref="L273:M273"/>
    <mergeCell ref="H274:I274"/>
    <mergeCell ref="J274:K274"/>
    <mergeCell ref="L274:M274"/>
    <mergeCell ref="H271:I271"/>
    <mergeCell ref="J271:K271"/>
    <mergeCell ref="L271:M271"/>
    <mergeCell ref="H272:I272"/>
    <mergeCell ref="J272:K272"/>
    <mergeCell ref="L272:M272"/>
    <mergeCell ref="H269:I269"/>
    <mergeCell ref="J269:K269"/>
    <mergeCell ref="L269:M269"/>
    <mergeCell ref="H270:I270"/>
    <mergeCell ref="J270:K270"/>
    <mergeCell ref="L270:M270"/>
    <mergeCell ref="H267:I267"/>
    <mergeCell ref="J267:K267"/>
    <mergeCell ref="L267:M267"/>
    <mergeCell ref="H268:I268"/>
    <mergeCell ref="J268:K268"/>
    <mergeCell ref="L268:M268"/>
    <mergeCell ref="H265:I265"/>
    <mergeCell ref="J265:K265"/>
    <mergeCell ref="L265:M265"/>
    <mergeCell ref="H266:I266"/>
    <mergeCell ref="J266:K266"/>
    <mergeCell ref="L266:M266"/>
    <mergeCell ref="A263:A264"/>
    <mergeCell ref="H263:M263"/>
    <mergeCell ref="H264:I264"/>
    <mergeCell ref="J264:K264"/>
    <mergeCell ref="L264:M264"/>
    <mergeCell ref="A159:A160"/>
    <mergeCell ref="A185:A186"/>
    <mergeCell ref="A211:A212"/>
    <mergeCell ref="A237:A238"/>
    <mergeCell ref="A133:A134"/>
    <mergeCell ref="A55:A56"/>
    <mergeCell ref="A81:A82"/>
    <mergeCell ref="A3:A4"/>
    <mergeCell ref="A29:A30"/>
    <mergeCell ref="A107:A108"/>
  </mergeCells>
  <phoneticPr fontId="7"/>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workbookViewId="0">
      <selection activeCell="A2" sqref="A2"/>
    </sheetView>
  </sheetViews>
  <sheetFormatPr defaultRowHeight="12"/>
  <cols>
    <col min="1" max="16384" width="9" style="51"/>
  </cols>
  <sheetData>
    <row r="1" spans="1:11" ht="17.25">
      <c r="A1" s="101" t="s">
        <v>109</v>
      </c>
    </row>
    <row r="2" spans="1:11">
      <c r="A2" s="32"/>
      <c r="B2" s="1"/>
      <c r="C2" s="1"/>
      <c r="J2" s="52" t="s">
        <v>684</v>
      </c>
    </row>
    <row r="3" spans="1:11">
      <c r="A3" s="481" t="s">
        <v>112</v>
      </c>
      <c r="B3" s="8" t="s">
        <v>548</v>
      </c>
      <c r="C3" s="7"/>
      <c r="D3" s="36"/>
      <c r="E3" s="9"/>
      <c r="F3" s="8" t="s">
        <v>544</v>
      </c>
      <c r="G3" s="7"/>
      <c r="H3" s="36"/>
      <c r="I3" s="9"/>
      <c r="J3" s="37"/>
    </row>
    <row r="4" spans="1:11" ht="13.5">
      <c r="A4" s="482"/>
      <c r="B4" s="38" t="s">
        <v>3</v>
      </c>
      <c r="C4" s="38" t="s">
        <v>4</v>
      </c>
      <c r="D4" s="39" t="s">
        <v>6</v>
      </c>
      <c r="E4" s="38" t="s">
        <v>88</v>
      </c>
      <c r="F4" s="38" t="s">
        <v>3</v>
      </c>
      <c r="G4" s="38" t="s">
        <v>4</v>
      </c>
      <c r="H4" s="39" t="s">
        <v>6</v>
      </c>
      <c r="I4" s="38" t="s">
        <v>88</v>
      </c>
      <c r="J4" s="40"/>
    </row>
    <row r="5" spans="1:11">
      <c r="A5" s="49"/>
      <c r="B5" s="131" t="s">
        <v>723</v>
      </c>
      <c r="C5" s="131" t="s">
        <v>723</v>
      </c>
      <c r="D5" s="131" t="s">
        <v>723</v>
      </c>
      <c r="E5" s="131" t="s">
        <v>89</v>
      </c>
      <c r="F5" s="548" t="s">
        <v>723</v>
      </c>
      <c r="G5" s="131" t="s">
        <v>723</v>
      </c>
      <c r="H5" s="131" t="s">
        <v>723</v>
      </c>
      <c r="I5" s="131" t="s">
        <v>89</v>
      </c>
      <c r="J5" s="131" t="s">
        <v>723</v>
      </c>
    </row>
    <row r="6" spans="1:11">
      <c r="A6" s="13" t="s">
        <v>2</v>
      </c>
      <c r="B6" s="42">
        <v>29105</v>
      </c>
      <c r="C6" s="42">
        <v>31193</v>
      </c>
      <c r="D6" s="42">
        <v>60298</v>
      </c>
      <c r="E6" s="85">
        <v>100</v>
      </c>
      <c r="F6" s="42">
        <v>28404</v>
      </c>
      <c r="G6" s="42">
        <v>30448</v>
      </c>
      <c r="H6" s="42">
        <v>58852</v>
      </c>
      <c r="I6" s="43">
        <v>100</v>
      </c>
      <c r="J6" s="45">
        <v>-1446</v>
      </c>
    </row>
    <row r="7" spans="1:11">
      <c r="A7" s="46" t="s">
        <v>709</v>
      </c>
      <c r="B7" s="44">
        <v>1034</v>
      </c>
      <c r="C7" s="42">
        <v>1023</v>
      </c>
      <c r="D7" s="42">
        <v>2057</v>
      </c>
      <c r="E7" s="85">
        <v>3.4</v>
      </c>
      <c r="F7" s="42">
        <v>1047</v>
      </c>
      <c r="G7" s="42">
        <v>950</v>
      </c>
      <c r="H7" s="42">
        <v>1997</v>
      </c>
      <c r="I7" s="43">
        <v>3.4</v>
      </c>
      <c r="J7" s="45">
        <v>-60</v>
      </c>
      <c r="K7" s="41"/>
    </row>
    <row r="8" spans="1:11">
      <c r="A8" s="46" t="s">
        <v>710</v>
      </c>
      <c r="B8" s="44">
        <v>1237</v>
      </c>
      <c r="C8" s="42">
        <v>1211</v>
      </c>
      <c r="D8" s="42">
        <v>2448</v>
      </c>
      <c r="E8" s="85">
        <v>4.0999999999999996</v>
      </c>
      <c r="F8" s="42">
        <v>1193</v>
      </c>
      <c r="G8" s="42">
        <v>1122</v>
      </c>
      <c r="H8" s="42">
        <v>2315</v>
      </c>
      <c r="I8" s="43">
        <v>3.9</v>
      </c>
      <c r="J8" s="45">
        <v>-133</v>
      </c>
    </row>
    <row r="9" spans="1:11">
      <c r="A9" s="46" t="s">
        <v>9</v>
      </c>
      <c r="B9" s="44">
        <v>1485</v>
      </c>
      <c r="C9" s="42">
        <v>1438</v>
      </c>
      <c r="D9" s="42">
        <v>2923</v>
      </c>
      <c r="E9" s="85">
        <v>4.8</v>
      </c>
      <c r="F9" s="42">
        <v>1290</v>
      </c>
      <c r="G9" s="42">
        <v>1278</v>
      </c>
      <c r="H9" s="42">
        <v>2568</v>
      </c>
      <c r="I9" s="43">
        <v>4.4000000000000004</v>
      </c>
      <c r="J9" s="45">
        <v>-355</v>
      </c>
    </row>
    <row r="10" spans="1:11">
      <c r="A10" s="46" t="s">
        <v>10</v>
      </c>
      <c r="B10" s="44">
        <v>1522</v>
      </c>
      <c r="C10" s="42">
        <v>1329</v>
      </c>
      <c r="D10" s="42">
        <v>2851</v>
      </c>
      <c r="E10" s="85">
        <v>4.7</v>
      </c>
      <c r="F10" s="42">
        <v>1362</v>
      </c>
      <c r="G10" s="42">
        <v>1345</v>
      </c>
      <c r="H10" s="42">
        <v>2707</v>
      </c>
      <c r="I10" s="43">
        <v>4.5999999999999996</v>
      </c>
      <c r="J10" s="45">
        <v>-144</v>
      </c>
    </row>
    <row r="11" spans="1:11">
      <c r="A11" s="46" t="s">
        <v>11</v>
      </c>
      <c r="B11" s="44">
        <v>1119</v>
      </c>
      <c r="C11" s="42">
        <v>1100</v>
      </c>
      <c r="D11" s="42">
        <v>2219</v>
      </c>
      <c r="E11" s="85">
        <v>3.7</v>
      </c>
      <c r="F11" s="42">
        <v>1032</v>
      </c>
      <c r="G11" s="42">
        <v>985</v>
      </c>
      <c r="H11" s="42">
        <v>2017</v>
      </c>
      <c r="I11" s="43">
        <v>3.4</v>
      </c>
      <c r="J11" s="45">
        <v>-202</v>
      </c>
    </row>
    <row r="12" spans="1:11">
      <c r="A12" s="46" t="s">
        <v>12</v>
      </c>
      <c r="B12" s="44">
        <v>1293</v>
      </c>
      <c r="C12" s="42">
        <v>1255</v>
      </c>
      <c r="D12" s="42">
        <v>2548</v>
      </c>
      <c r="E12" s="85">
        <v>4.2</v>
      </c>
      <c r="F12" s="42">
        <v>1184</v>
      </c>
      <c r="G12" s="42">
        <v>1052</v>
      </c>
      <c r="H12" s="42">
        <v>2236</v>
      </c>
      <c r="I12" s="43">
        <v>3.8</v>
      </c>
      <c r="J12" s="45">
        <v>-312</v>
      </c>
    </row>
    <row r="13" spans="1:11">
      <c r="A13" s="46" t="s">
        <v>13</v>
      </c>
      <c r="B13" s="44">
        <v>1479</v>
      </c>
      <c r="C13" s="42">
        <v>1339</v>
      </c>
      <c r="D13" s="42">
        <v>2818</v>
      </c>
      <c r="E13" s="85">
        <v>4.7</v>
      </c>
      <c r="F13" s="42">
        <v>1321</v>
      </c>
      <c r="G13" s="42">
        <v>1285</v>
      </c>
      <c r="H13" s="42">
        <v>2606</v>
      </c>
      <c r="I13" s="43">
        <v>4.4000000000000004</v>
      </c>
      <c r="J13" s="45">
        <v>-212</v>
      </c>
    </row>
    <row r="14" spans="1:11">
      <c r="A14" s="46" t="s">
        <v>14</v>
      </c>
      <c r="B14" s="44">
        <v>1822</v>
      </c>
      <c r="C14" s="42">
        <v>1725</v>
      </c>
      <c r="D14" s="42">
        <v>3547</v>
      </c>
      <c r="E14" s="85">
        <v>5.9</v>
      </c>
      <c r="F14" s="42">
        <v>1546</v>
      </c>
      <c r="G14" s="42">
        <v>1415</v>
      </c>
      <c r="H14" s="42">
        <v>2961</v>
      </c>
      <c r="I14" s="43">
        <v>5</v>
      </c>
      <c r="J14" s="45">
        <v>-586</v>
      </c>
    </row>
    <row r="15" spans="1:11">
      <c r="A15" s="46" t="s">
        <v>15</v>
      </c>
      <c r="B15" s="44">
        <v>2203</v>
      </c>
      <c r="C15" s="42">
        <v>2217</v>
      </c>
      <c r="D15" s="42">
        <v>4420</v>
      </c>
      <c r="E15" s="85">
        <v>7.3</v>
      </c>
      <c r="F15" s="42">
        <v>1887</v>
      </c>
      <c r="G15" s="42">
        <v>1802</v>
      </c>
      <c r="H15" s="42">
        <v>3689</v>
      </c>
      <c r="I15" s="43">
        <v>6.3</v>
      </c>
      <c r="J15" s="45">
        <v>-731</v>
      </c>
    </row>
    <row r="16" spans="1:11">
      <c r="A16" s="46" t="s">
        <v>16</v>
      </c>
      <c r="B16" s="44">
        <v>2028</v>
      </c>
      <c r="C16" s="42">
        <v>1942</v>
      </c>
      <c r="D16" s="42">
        <v>3970</v>
      </c>
      <c r="E16" s="85">
        <v>6.6</v>
      </c>
      <c r="F16" s="42">
        <v>2228</v>
      </c>
      <c r="G16" s="42">
        <v>2255</v>
      </c>
      <c r="H16" s="42">
        <v>4483</v>
      </c>
      <c r="I16" s="43">
        <v>7.6</v>
      </c>
      <c r="J16" s="45">
        <v>513</v>
      </c>
    </row>
    <row r="17" spans="1:10">
      <c r="A17" s="46" t="s">
        <v>17</v>
      </c>
      <c r="B17" s="44">
        <v>1775</v>
      </c>
      <c r="C17" s="42">
        <v>1865</v>
      </c>
      <c r="D17" s="42">
        <v>3640</v>
      </c>
      <c r="E17" s="85">
        <v>6</v>
      </c>
      <c r="F17" s="42">
        <v>2013</v>
      </c>
      <c r="G17" s="42">
        <v>1917</v>
      </c>
      <c r="H17" s="42">
        <v>3930</v>
      </c>
      <c r="I17" s="43">
        <v>6.7</v>
      </c>
      <c r="J17" s="45">
        <v>290</v>
      </c>
    </row>
    <row r="18" spans="1:10">
      <c r="A18" s="46" t="s">
        <v>18</v>
      </c>
      <c r="B18" s="44">
        <v>1845</v>
      </c>
      <c r="C18" s="42">
        <v>1923</v>
      </c>
      <c r="D18" s="42">
        <v>3768</v>
      </c>
      <c r="E18" s="85">
        <v>6.2</v>
      </c>
      <c r="F18" s="42">
        <v>1765</v>
      </c>
      <c r="G18" s="42">
        <v>1885</v>
      </c>
      <c r="H18" s="42">
        <v>3650</v>
      </c>
      <c r="I18" s="43">
        <v>6.2</v>
      </c>
      <c r="J18" s="45">
        <v>-118</v>
      </c>
    </row>
    <row r="19" spans="1:10">
      <c r="A19" s="46" t="s">
        <v>19</v>
      </c>
      <c r="B19" s="44">
        <v>2020</v>
      </c>
      <c r="C19" s="42">
        <v>2133</v>
      </c>
      <c r="D19" s="42">
        <v>4153</v>
      </c>
      <c r="E19" s="85">
        <v>6.9</v>
      </c>
      <c r="F19" s="42">
        <v>1824</v>
      </c>
      <c r="G19" s="42">
        <v>1924</v>
      </c>
      <c r="H19" s="42">
        <v>3748</v>
      </c>
      <c r="I19" s="43">
        <v>6.4</v>
      </c>
      <c r="J19" s="45">
        <v>-405</v>
      </c>
    </row>
    <row r="20" spans="1:10">
      <c r="A20" s="46" t="s">
        <v>20</v>
      </c>
      <c r="B20" s="44">
        <v>2405</v>
      </c>
      <c r="C20" s="42">
        <v>2480</v>
      </c>
      <c r="D20" s="42">
        <v>4885</v>
      </c>
      <c r="E20" s="85">
        <v>8.1</v>
      </c>
      <c r="F20" s="42">
        <v>1962</v>
      </c>
      <c r="G20" s="42">
        <v>2095</v>
      </c>
      <c r="H20" s="42">
        <v>4057</v>
      </c>
      <c r="I20" s="43">
        <v>6.9</v>
      </c>
      <c r="J20" s="45">
        <v>-828</v>
      </c>
    </row>
    <row r="21" spans="1:10">
      <c r="A21" s="46" t="s">
        <v>21</v>
      </c>
      <c r="B21" s="44">
        <v>2025</v>
      </c>
      <c r="C21" s="42">
        <v>2264</v>
      </c>
      <c r="D21" s="42">
        <v>4289</v>
      </c>
      <c r="E21" s="85">
        <v>7.1</v>
      </c>
      <c r="F21" s="42">
        <v>2282</v>
      </c>
      <c r="G21" s="42">
        <v>2402</v>
      </c>
      <c r="H21" s="42">
        <v>4684</v>
      </c>
      <c r="I21" s="43">
        <v>8</v>
      </c>
      <c r="J21" s="45">
        <v>395</v>
      </c>
    </row>
    <row r="22" spans="1:10">
      <c r="A22" s="46" t="s">
        <v>22</v>
      </c>
      <c r="B22" s="44">
        <v>1542</v>
      </c>
      <c r="C22" s="42">
        <v>1813</v>
      </c>
      <c r="D22" s="42">
        <v>3355</v>
      </c>
      <c r="E22" s="85">
        <v>5.6</v>
      </c>
      <c r="F22" s="42">
        <v>1787</v>
      </c>
      <c r="G22" s="42">
        <v>2177</v>
      </c>
      <c r="H22" s="42">
        <v>3964</v>
      </c>
      <c r="I22" s="43">
        <v>6.7</v>
      </c>
      <c r="J22" s="45">
        <v>609</v>
      </c>
    </row>
    <row r="23" spans="1:10">
      <c r="A23" s="46" t="s">
        <v>23</v>
      </c>
      <c r="B23" s="44">
        <v>1164</v>
      </c>
      <c r="C23" s="42">
        <v>1763</v>
      </c>
      <c r="D23" s="42">
        <v>2927</v>
      </c>
      <c r="E23" s="85">
        <v>4.9000000000000004</v>
      </c>
      <c r="F23" s="42">
        <v>1285</v>
      </c>
      <c r="G23" s="42">
        <v>1674</v>
      </c>
      <c r="H23" s="42">
        <v>2959</v>
      </c>
      <c r="I23" s="43">
        <v>5</v>
      </c>
      <c r="J23" s="45">
        <v>32</v>
      </c>
    </row>
    <row r="24" spans="1:10">
      <c r="A24" s="46" t="s">
        <v>24</v>
      </c>
      <c r="B24" s="44">
        <v>751</v>
      </c>
      <c r="C24" s="42">
        <v>1348</v>
      </c>
      <c r="D24" s="42">
        <v>2099</v>
      </c>
      <c r="E24" s="85">
        <v>3.5</v>
      </c>
      <c r="F24" s="42">
        <v>796</v>
      </c>
      <c r="G24" s="42">
        <v>1431</v>
      </c>
      <c r="H24" s="42">
        <v>2227</v>
      </c>
      <c r="I24" s="43">
        <v>3.8</v>
      </c>
      <c r="J24" s="45">
        <v>128</v>
      </c>
    </row>
    <row r="25" spans="1:10">
      <c r="A25" s="46" t="s">
        <v>25</v>
      </c>
      <c r="B25" s="44">
        <v>284</v>
      </c>
      <c r="C25" s="42">
        <v>754</v>
      </c>
      <c r="D25" s="42">
        <v>1038</v>
      </c>
      <c r="E25" s="85">
        <v>1.7</v>
      </c>
      <c r="F25" s="42">
        <v>358</v>
      </c>
      <c r="G25" s="42">
        <v>933</v>
      </c>
      <c r="H25" s="42">
        <v>1291</v>
      </c>
      <c r="I25" s="43">
        <v>2.2000000000000002</v>
      </c>
      <c r="J25" s="45">
        <v>253</v>
      </c>
    </row>
    <row r="26" spans="1:10">
      <c r="A26" s="46" t="s">
        <v>26</v>
      </c>
      <c r="B26" s="44">
        <v>50</v>
      </c>
      <c r="C26" s="42">
        <v>227</v>
      </c>
      <c r="D26" s="42">
        <v>277</v>
      </c>
      <c r="E26" s="85">
        <v>0.5</v>
      </c>
      <c r="F26" s="42">
        <v>84</v>
      </c>
      <c r="G26" s="42">
        <v>304</v>
      </c>
      <c r="H26" s="42">
        <v>388</v>
      </c>
      <c r="I26" s="43">
        <v>0.7</v>
      </c>
      <c r="J26" s="45">
        <v>111</v>
      </c>
    </row>
    <row r="27" spans="1:10">
      <c r="A27" s="46" t="s">
        <v>7</v>
      </c>
      <c r="B27" s="44">
        <v>5</v>
      </c>
      <c r="C27" s="42">
        <v>37</v>
      </c>
      <c r="D27" s="42">
        <v>42</v>
      </c>
      <c r="E27" s="85">
        <v>0.1</v>
      </c>
      <c r="F27" s="42">
        <v>8</v>
      </c>
      <c r="G27" s="42">
        <v>50</v>
      </c>
      <c r="H27" s="42">
        <v>58</v>
      </c>
      <c r="I27" s="43">
        <v>0.1</v>
      </c>
      <c r="J27" s="45">
        <v>16</v>
      </c>
    </row>
    <row r="28" spans="1:10">
      <c r="A28" s="46" t="s">
        <v>549</v>
      </c>
      <c r="B28" s="44">
        <v>17</v>
      </c>
      <c r="C28" s="42">
        <v>7</v>
      </c>
      <c r="D28" s="42">
        <v>24</v>
      </c>
      <c r="E28" s="86">
        <v>0</v>
      </c>
      <c r="F28" s="42">
        <v>150</v>
      </c>
      <c r="G28" s="42">
        <v>167</v>
      </c>
      <c r="H28" s="42">
        <v>317</v>
      </c>
      <c r="I28" s="43">
        <v>0.5</v>
      </c>
      <c r="J28" s="45">
        <v>293</v>
      </c>
    </row>
    <row r="29" spans="1:10">
      <c r="A29" s="53"/>
      <c r="B29" s="53"/>
      <c r="C29" s="53"/>
      <c r="D29" s="53"/>
      <c r="E29" s="53"/>
      <c r="F29" s="53"/>
      <c r="G29" s="53"/>
      <c r="H29" s="53"/>
      <c r="I29" s="53"/>
      <c r="J29" s="3" t="s">
        <v>581</v>
      </c>
    </row>
    <row r="30" spans="1:10" ht="13.5">
      <c r="A30"/>
    </row>
  </sheetData>
  <mergeCells count="1">
    <mergeCell ref="A3:A4"/>
  </mergeCells>
  <phoneticPr fontId="7"/>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A2" sqref="A2"/>
    </sheetView>
  </sheetViews>
  <sheetFormatPr defaultColWidth="7.5" defaultRowHeight="12"/>
  <cols>
    <col min="1" max="1" width="10.125" style="51" customWidth="1"/>
    <col min="2" max="4" width="7.625" style="50" bestFit="1" customWidth="1"/>
    <col min="5" max="7" width="7.625" style="50" customWidth="1"/>
    <col min="8" max="10" width="7.5" style="88"/>
    <col min="11" max="16384" width="7.5" style="51"/>
  </cols>
  <sheetData>
    <row r="1" spans="1:10" ht="18" customHeight="1">
      <c r="A1" s="101" t="s">
        <v>110</v>
      </c>
      <c r="H1" s="96"/>
      <c r="I1" s="96"/>
      <c r="J1" s="96"/>
    </row>
    <row r="2" spans="1:10" ht="13.5">
      <c r="A2" s="32"/>
      <c r="D2" s="52"/>
      <c r="E2" s="52"/>
      <c r="F2" s="52"/>
      <c r="G2" s="52"/>
      <c r="H2" s="96"/>
      <c r="I2" s="96"/>
      <c r="J2" s="87" t="s">
        <v>686</v>
      </c>
    </row>
    <row r="3" spans="1:10">
      <c r="A3" s="15"/>
      <c r="B3" s="106" t="s">
        <v>528</v>
      </c>
      <c r="C3" s="105"/>
      <c r="D3" s="107"/>
      <c r="E3" s="104" t="s">
        <v>724</v>
      </c>
      <c r="F3" s="105"/>
      <c r="G3" s="107"/>
      <c r="H3" s="104" t="s">
        <v>725</v>
      </c>
      <c r="I3" s="105"/>
      <c r="J3" s="105"/>
    </row>
    <row r="4" spans="1:10" ht="22.5">
      <c r="A4" s="16" t="s">
        <v>46</v>
      </c>
      <c r="B4" s="89" t="s">
        <v>0</v>
      </c>
      <c r="C4" s="90" t="s">
        <v>47</v>
      </c>
      <c r="D4" s="91" t="s">
        <v>48</v>
      </c>
      <c r="E4" s="91" t="s">
        <v>0</v>
      </c>
      <c r="F4" s="91" t="s">
        <v>47</v>
      </c>
      <c r="G4" s="91" t="s">
        <v>48</v>
      </c>
      <c r="H4" s="89" t="s">
        <v>0</v>
      </c>
      <c r="I4" s="90" t="s">
        <v>47</v>
      </c>
      <c r="J4" s="91" t="s">
        <v>48</v>
      </c>
    </row>
    <row r="5" spans="1:10">
      <c r="A5" s="13"/>
      <c r="B5" s="549" t="s">
        <v>671</v>
      </c>
      <c r="C5" s="549" t="s">
        <v>672</v>
      </c>
      <c r="D5" s="550" t="s">
        <v>673</v>
      </c>
      <c r="E5" s="549" t="s">
        <v>671</v>
      </c>
      <c r="F5" s="549" t="s">
        <v>672</v>
      </c>
      <c r="G5" s="550" t="s">
        <v>673</v>
      </c>
      <c r="H5" s="549" t="s">
        <v>671</v>
      </c>
      <c r="I5" s="549" t="s">
        <v>672</v>
      </c>
      <c r="J5" s="550" t="s">
        <v>673</v>
      </c>
    </row>
    <row r="6" spans="1:10">
      <c r="A6" s="13" t="s">
        <v>49</v>
      </c>
      <c r="B6" s="92">
        <v>23950</v>
      </c>
      <c r="C6" s="92">
        <v>60517</v>
      </c>
      <c r="D6" s="93">
        <v>2.5268058455114821</v>
      </c>
      <c r="E6" s="92">
        <v>24027</v>
      </c>
      <c r="F6" s="92">
        <v>60164</v>
      </c>
      <c r="G6" s="93">
        <v>2.504016314978982</v>
      </c>
      <c r="H6" s="92">
        <v>24253</v>
      </c>
      <c r="I6" s="92">
        <v>59886</v>
      </c>
      <c r="J6" s="93">
        <v>2.469220302642972</v>
      </c>
    </row>
    <row r="7" spans="1:10">
      <c r="A7" s="13" t="s">
        <v>50</v>
      </c>
      <c r="B7" s="92">
        <v>780</v>
      </c>
      <c r="C7" s="92">
        <v>1929</v>
      </c>
      <c r="D7" s="93">
        <v>2.4730769230769232</v>
      </c>
      <c r="E7" s="92">
        <v>793</v>
      </c>
      <c r="F7" s="92">
        <v>1938</v>
      </c>
      <c r="G7" s="93">
        <v>2.4438839848675915</v>
      </c>
      <c r="H7" s="92">
        <v>816</v>
      </c>
      <c r="I7" s="92">
        <v>1979</v>
      </c>
      <c r="J7" s="93">
        <v>2.4252450980392157</v>
      </c>
    </row>
    <row r="8" spans="1:10">
      <c r="A8" s="18" t="s">
        <v>36</v>
      </c>
      <c r="B8" s="92">
        <v>565</v>
      </c>
      <c r="C8" s="92">
        <v>1484</v>
      </c>
      <c r="D8" s="93">
        <v>2.6265486725663716</v>
      </c>
      <c r="E8" s="92">
        <v>545</v>
      </c>
      <c r="F8" s="92">
        <v>1424</v>
      </c>
      <c r="G8" s="93">
        <v>2.6128440366972479</v>
      </c>
      <c r="H8" s="92">
        <v>558</v>
      </c>
      <c r="I8" s="92">
        <v>1436</v>
      </c>
      <c r="J8" s="93">
        <v>2.5734767025089607</v>
      </c>
    </row>
    <row r="9" spans="1:10">
      <c r="A9" s="13" t="s">
        <v>51</v>
      </c>
      <c r="B9" s="92">
        <v>216</v>
      </c>
      <c r="C9" s="92">
        <v>589</v>
      </c>
      <c r="D9" s="93">
        <v>2.7268518518518516</v>
      </c>
      <c r="E9" s="92">
        <v>223</v>
      </c>
      <c r="F9" s="92">
        <v>589</v>
      </c>
      <c r="G9" s="93">
        <v>2.6412556053811658</v>
      </c>
      <c r="H9" s="92">
        <v>239</v>
      </c>
      <c r="I9" s="92">
        <v>611</v>
      </c>
      <c r="J9" s="93">
        <v>2.5564853556485354</v>
      </c>
    </row>
    <row r="10" spans="1:10">
      <c r="A10" s="13" t="s">
        <v>52</v>
      </c>
      <c r="B10" s="92">
        <v>442</v>
      </c>
      <c r="C10" s="92">
        <v>1137</v>
      </c>
      <c r="D10" s="93">
        <v>2.5723981900452491</v>
      </c>
      <c r="E10" s="92">
        <v>454</v>
      </c>
      <c r="F10" s="92">
        <v>1169</v>
      </c>
      <c r="G10" s="93">
        <v>2.5748898678414096</v>
      </c>
      <c r="H10" s="92">
        <v>466</v>
      </c>
      <c r="I10" s="92">
        <v>1216</v>
      </c>
      <c r="J10" s="93">
        <v>2.6094420600858368</v>
      </c>
    </row>
    <row r="11" spans="1:10">
      <c r="A11" s="13" t="s">
        <v>53</v>
      </c>
      <c r="B11" s="92">
        <v>407</v>
      </c>
      <c r="C11" s="92">
        <v>961</v>
      </c>
      <c r="D11" s="93">
        <v>2.361179361179361</v>
      </c>
      <c r="E11" s="92">
        <v>425</v>
      </c>
      <c r="F11" s="92">
        <v>1017</v>
      </c>
      <c r="G11" s="93">
        <v>2.3929411764705883</v>
      </c>
      <c r="H11" s="92">
        <v>435</v>
      </c>
      <c r="I11" s="92">
        <v>1029</v>
      </c>
      <c r="J11" s="93">
        <v>2.3655172413793104</v>
      </c>
    </row>
    <row r="12" spans="1:10">
      <c r="A12" s="13" t="s">
        <v>54</v>
      </c>
      <c r="B12" s="92">
        <v>666</v>
      </c>
      <c r="C12" s="92">
        <v>1773</v>
      </c>
      <c r="D12" s="93">
        <v>2.6621621621621623</v>
      </c>
      <c r="E12" s="92">
        <v>667</v>
      </c>
      <c r="F12" s="92">
        <v>1755</v>
      </c>
      <c r="G12" s="93">
        <v>2.631184407796102</v>
      </c>
      <c r="H12" s="92">
        <v>673</v>
      </c>
      <c r="I12" s="92">
        <v>1764</v>
      </c>
      <c r="J12" s="93">
        <v>2.6210995542347697</v>
      </c>
    </row>
    <row r="13" spans="1:10">
      <c r="A13" s="13" t="s">
        <v>42</v>
      </c>
      <c r="B13" s="92">
        <v>553</v>
      </c>
      <c r="C13" s="92">
        <v>1478</v>
      </c>
      <c r="D13" s="93">
        <v>2.6726943942133814</v>
      </c>
      <c r="E13" s="92">
        <v>549</v>
      </c>
      <c r="F13" s="92">
        <v>1461</v>
      </c>
      <c r="G13" s="93">
        <v>2.6612021857923498</v>
      </c>
      <c r="H13" s="92">
        <v>554</v>
      </c>
      <c r="I13" s="92">
        <v>1447</v>
      </c>
      <c r="J13" s="93">
        <v>2.6119133574007218</v>
      </c>
    </row>
    <row r="14" spans="1:10">
      <c r="A14" s="47" t="s">
        <v>91</v>
      </c>
      <c r="B14" s="92">
        <v>34</v>
      </c>
      <c r="C14" s="92">
        <v>79</v>
      </c>
      <c r="D14" s="93">
        <v>2.3235294117647061</v>
      </c>
      <c r="E14" s="92">
        <v>32</v>
      </c>
      <c r="F14" s="92">
        <v>72</v>
      </c>
      <c r="G14" s="93">
        <v>2.25</v>
      </c>
      <c r="H14" s="92">
        <v>32</v>
      </c>
      <c r="I14" s="92">
        <v>70</v>
      </c>
      <c r="J14" s="93">
        <v>2.1875</v>
      </c>
    </row>
    <row r="15" spans="1:10">
      <c r="A15" s="47" t="s">
        <v>92</v>
      </c>
      <c r="B15" s="92">
        <v>50</v>
      </c>
      <c r="C15" s="92">
        <v>138</v>
      </c>
      <c r="D15" s="93">
        <v>2.76</v>
      </c>
      <c r="E15" s="92">
        <v>46</v>
      </c>
      <c r="F15" s="92">
        <v>132</v>
      </c>
      <c r="G15" s="93">
        <v>2.8695652173913042</v>
      </c>
      <c r="H15" s="92">
        <v>50</v>
      </c>
      <c r="I15" s="92">
        <v>133</v>
      </c>
      <c r="J15" s="93">
        <v>2.66</v>
      </c>
    </row>
    <row r="16" spans="1:10">
      <c r="A16" s="47" t="s">
        <v>93</v>
      </c>
      <c r="B16" s="92">
        <v>74</v>
      </c>
      <c r="C16" s="92">
        <v>213</v>
      </c>
      <c r="D16" s="93">
        <v>2.8783783783783785</v>
      </c>
      <c r="E16" s="92">
        <v>74</v>
      </c>
      <c r="F16" s="92">
        <v>223</v>
      </c>
      <c r="G16" s="93">
        <v>3.0135135135135136</v>
      </c>
      <c r="H16" s="92">
        <v>77</v>
      </c>
      <c r="I16" s="92">
        <v>222</v>
      </c>
      <c r="J16" s="93">
        <v>2.883116883116883</v>
      </c>
    </row>
    <row r="17" spans="1:10">
      <c r="A17" s="47" t="s">
        <v>94</v>
      </c>
      <c r="B17" s="92">
        <v>90</v>
      </c>
      <c r="C17" s="92">
        <v>222</v>
      </c>
      <c r="D17" s="93">
        <v>2.4666666666666668</v>
      </c>
      <c r="E17" s="92">
        <v>92</v>
      </c>
      <c r="F17" s="92">
        <v>212</v>
      </c>
      <c r="G17" s="93">
        <v>2.3043478260869565</v>
      </c>
      <c r="H17" s="92">
        <v>98</v>
      </c>
      <c r="I17" s="92">
        <v>219</v>
      </c>
      <c r="J17" s="93">
        <v>2.2346938775510203</v>
      </c>
    </row>
    <row r="18" spans="1:10">
      <c r="A18" s="47" t="s">
        <v>95</v>
      </c>
      <c r="B18" s="92">
        <v>119</v>
      </c>
      <c r="C18" s="92">
        <v>317</v>
      </c>
      <c r="D18" s="93">
        <v>2.6638655462184873</v>
      </c>
      <c r="E18" s="92">
        <v>109</v>
      </c>
      <c r="F18" s="92">
        <v>287</v>
      </c>
      <c r="G18" s="93">
        <v>2.6330275229357798</v>
      </c>
      <c r="H18" s="92">
        <v>108</v>
      </c>
      <c r="I18" s="92">
        <v>289</v>
      </c>
      <c r="J18" s="93">
        <v>2.675925925925926</v>
      </c>
    </row>
    <row r="19" spans="1:10">
      <c r="A19" s="47" t="s">
        <v>96</v>
      </c>
      <c r="B19" s="92">
        <v>90</v>
      </c>
      <c r="C19" s="92">
        <v>224</v>
      </c>
      <c r="D19" s="93">
        <v>2.4888888888888889</v>
      </c>
      <c r="E19" s="92">
        <v>77</v>
      </c>
      <c r="F19" s="92">
        <v>207</v>
      </c>
      <c r="G19" s="93">
        <v>2.6883116883116882</v>
      </c>
      <c r="H19" s="92">
        <v>89</v>
      </c>
      <c r="I19" s="92">
        <v>241</v>
      </c>
      <c r="J19" s="93">
        <v>2.707865168539326</v>
      </c>
    </row>
    <row r="20" spans="1:10">
      <c r="A20" s="13" t="s">
        <v>43</v>
      </c>
      <c r="B20" s="92">
        <v>277</v>
      </c>
      <c r="C20" s="92">
        <v>756</v>
      </c>
      <c r="D20" s="93">
        <v>2.7292418772563178</v>
      </c>
      <c r="E20" s="92">
        <v>290</v>
      </c>
      <c r="F20" s="92">
        <v>757</v>
      </c>
      <c r="G20" s="93">
        <v>2.6103448275862071</v>
      </c>
      <c r="H20" s="92">
        <v>299</v>
      </c>
      <c r="I20" s="92">
        <v>751</v>
      </c>
      <c r="J20" s="93">
        <v>2.511705685618729</v>
      </c>
    </row>
    <row r="21" spans="1:10">
      <c r="A21" s="13" t="s">
        <v>55</v>
      </c>
      <c r="B21" s="92">
        <v>2138</v>
      </c>
      <c r="C21" s="92">
        <v>5366</v>
      </c>
      <c r="D21" s="93">
        <v>2.5098222637979419</v>
      </c>
      <c r="E21" s="92">
        <v>2140</v>
      </c>
      <c r="F21" s="92">
        <v>5359</v>
      </c>
      <c r="G21" s="93">
        <v>2.5042056074766355</v>
      </c>
      <c r="H21" s="92">
        <v>2118</v>
      </c>
      <c r="I21" s="92">
        <v>5264</v>
      </c>
      <c r="J21" s="93">
        <v>2.4853635505193581</v>
      </c>
    </row>
    <row r="22" spans="1:10">
      <c r="A22" s="13" t="s">
        <v>56</v>
      </c>
      <c r="B22" s="92">
        <v>657</v>
      </c>
      <c r="C22" s="92">
        <v>1733</v>
      </c>
      <c r="D22" s="93">
        <v>2.6377473363774735</v>
      </c>
      <c r="E22" s="92">
        <v>655</v>
      </c>
      <c r="F22" s="92">
        <v>1719</v>
      </c>
      <c r="G22" s="93">
        <v>2.6244274809160304</v>
      </c>
      <c r="H22" s="92">
        <v>657</v>
      </c>
      <c r="I22" s="92">
        <v>1717</v>
      </c>
      <c r="J22" s="93">
        <v>2.6133942161339423</v>
      </c>
    </row>
    <row r="23" spans="1:10">
      <c r="A23" s="13" t="s">
        <v>57</v>
      </c>
      <c r="B23" s="92">
        <v>830</v>
      </c>
      <c r="C23" s="92">
        <v>2258</v>
      </c>
      <c r="D23" s="93">
        <v>2.7204819277108432</v>
      </c>
      <c r="E23" s="92">
        <v>836</v>
      </c>
      <c r="F23" s="92">
        <v>2242</v>
      </c>
      <c r="G23" s="93">
        <v>2.6818181818181817</v>
      </c>
      <c r="H23" s="92">
        <v>847</v>
      </c>
      <c r="I23" s="92">
        <v>2242</v>
      </c>
      <c r="J23" s="93">
        <v>2.6469893742621013</v>
      </c>
    </row>
    <row r="24" spans="1:10">
      <c r="A24" s="13" t="s">
        <v>58</v>
      </c>
      <c r="B24" s="92">
        <v>426</v>
      </c>
      <c r="C24" s="92">
        <v>1130</v>
      </c>
      <c r="D24" s="93">
        <v>2.652582159624413</v>
      </c>
      <c r="E24" s="92">
        <v>422</v>
      </c>
      <c r="F24" s="92">
        <v>1113</v>
      </c>
      <c r="G24" s="93">
        <v>2.6374407582938391</v>
      </c>
      <c r="H24" s="92">
        <v>424</v>
      </c>
      <c r="I24" s="92">
        <v>1084</v>
      </c>
      <c r="J24" s="93">
        <v>2.5566037735849059</v>
      </c>
    </row>
    <row r="25" spans="1:10">
      <c r="A25" s="13" t="s">
        <v>59</v>
      </c>
      <c r="B25" s="92">
        <v>181</v>
      </c>
      <c r="C25" s="92">
        <v>479</v>
      </c>
      <c r="D25" s="93">
        <v>2.6464088397790055</v>
      </c>
      <c r="E25" s="92">
        <v>179</v>
      </c>
      <c r="F25" s="92">
        <v>468</v>
      </c>
      <c r="G25" s="93">
        <v>2.6145251396648046</v>
      </c>
      <c r="H25" s="92">
        <v>177</v>
      </c>
      <c r="I25" s="92">
        <v>453</v>
      </c>
      <c r="J25" s="93">
        <v>2.5593220338983049</v>
      </c>
    </row>
    <row r="26" spans="1:10">
      <c r="A26" s="13" t="s">
        <v>60</v>
      </c>
      <c r="B26" s="92">
        <v>691</v>
      </c>
      <c r="C26" s="92">
        <v>1724</v>
      </c>
      <c r="D26" s="93">
        <v>2.4949348769898698</v>
      </c>
      <c r="E26" s="92">
        <v>680</v>
      </c>
      <c r="F26" s="92">
        <v>1710</v>
      </c>
      <c r="G26" s="93">
        <v>2.5147058823529411</v>
      </c>
      <c r="H26" s="92">
        <v>667</v>
      </c>
      <c r="I26" s="92">
        <v>1670</v>
      </c>
      <c r="J26" s="93">
        <v>2.5037481259370313</v>
      </c>
    </row>
    <row r="27" spans="1:10">
      <c r="A27" s="13" t="s">
        <v>30</v>
      </c>
      <c r="B27" s="92">
        <v>725</v>
      </c>
      <c r="C27" s="92">
        <v>1980</v>
      </c>
      <c r="D27" s="93">
        <v>2.7310344827586208</v>
      </c>
      <c r="E27" s="92">
        <v>720</v>
      </c>
      <c r="F27" s="92">
        <v>1955</v>
      </c>
      <c r="G27" s="93">
        <v>2.7152777777777777</v>
      </c>
      <c r="H27" s="92">
        <v>718</v>
      </c>
      <c r="I27" s="92">
        <v>1951</v>
      </c>
      <c r="J27" s="93">
        <v>2.7172701949860723</v>
      </c>
    </row>
    <row r="28" spans="1:10">
      <c r="A28" s="13" t="s">
        <v>61</v>
      </c>
      <c r="B28" s="92">
        <v>553</v>
      </c>
      <c r="C28" s="92">
        <v>1567</v>
      </c>
      <c r="D28" s="93">
        <v>2.8336347197106693</v>
      </c>
      <c r="E28" s="92">
        <v>554</v>
      </c>
      <c r="F28" s="92">
        <v>1538</v>
      </c>
      <c r="G28" s="93">
        <v>2.7761732851985559</v>
      </c>
      <c r="H28" s="92">
        <v>556</v>
      </c>
      <c r="I28" s="92">
        <v>1508</v>
      </c>
      <c r="J28" s="93">
        <v>2.7122302158273381</v>
      </c>
    </row>
    <row r="29" spans="1:10">
      <c r="A29" s="13" t="s">
        <v>44</v>
      </c>
      <c r="B29" s="92">
        <v>1646</v>
      </c>
      <c r="C29" s="92">
        <v>4274</v>
      </c>
      <c r="D29" s="93">
        <v>2.5965978128797085</v>
      </c>
      <c r="E29" s="92">
        <v>1660</v>
      </c>
      <c r="F29" s="92">
        <v>4245</v>
      </c>
      <c r="G29" s="93">
        <v>2.5572289156626504</v>
      </c>
      <c r="H29" s="92">
        <v>1666</v>
      </c>
      <c r="I29" s="92">
        <v>4197</v>
      </c>
      <c r="J29" s="93">
        <v>2.5192076830732293</v>
      </c>
    </row>
    <row r="30" spans="1:10">
      <c r="A30" s="13" t="s">
        <v>45</v>
      </c>
      <c r="B30" s="92">
        <v>292</v>
      </c>
      <c r="C30" s="92">
        <v>685</v>
      </c>
      <c r="D30" s="93">
        <v>2.345890410958904</v>
      </c>
      <c r="E30" s="92">
        <v>288</v>
      </c>
      <c r="F30" s="92">
        <v>677</v>
      </c>
      <c r="G30" s="93">
        <v>2.3506944444444446</v>
      </c>
      <c r="H30" s="92">
        <v>290</v>
      </c>
      <c r="I30" s="92">
        <v>677</v>
      </c>
      <c r="J30" s="93">
        <v>2.3344827586206898</v>
      </c>
    </row>
    <row r="31" spans="1:10">
      <c r="A31" s="13" t="s">
        <v>62</v>
      </c>
      <c r="B31" s="92">
        <v>1926</v>
      </c>
      <c r="C31" s="92">
        <v>5119</v>
      </c>
      <c r="D31" s="93">
        <v>2.6578400830737281</v>
      </c>
      <c r="E31" s="92">
        <v>1952</v>
      </c>
      <c r="F31" s="92">
        <v>5094</v>
      </c>
      <c r="G31" s="93">
        <v>2.6096311475409837</v>
      </c>
      <c r="H31" s="92">
        <v>1978</v>
      </c>
      <c r="I31" s="92">
        <v>5083</v>
      </c>
      <c r="J31" s="93">
        <v>2.5697674418604652</v>
      </c>
    </row>
    <row r="32" spans="1:10">
      <c r="A32" s="13" t="s">
        <v>71</v>
      </c>
      <c r="B32" s="92">
        <v>1220</v>
      </c>
      <c r="C32" s="92">
        <v>2711</v>
      </c>
      <c r="D32" s="93">
        <v>2.2221311475409835</v>
      </c>
      <c r="E32" s="92">
        <v>1191</v>
      </c>
      <c r="F32" s="92">
        <v>2629</v>
      </c>
      <c r="G32" s="93">
        <v>2.207388748950462</v>
      </c>
      <c r="H32" s="92">
        <v>1204</v>
      </c>
      <c r="I32" s="92">
        <v>2589</v>
      </c>
      <c r="J32" s="93">
        <v>2.1503322259136213</v>
      </c>
    </row>
    <row r="33" spans="1:10">
      <c r="A33" s="13" t="s">
        <v>77</v>
      </c>
      <c r="B33" s="92">
        <v>1627</v>
      </c>
      <c r="C33" s="92">
        <v>3834</v>
      </c>
      <c r="D33" s="93">
        <v>2.3564843269821756</v>
      </c>
      <c r="E33" s="92">
        <v>1664</v>
      </c>
      <c r="F33" s="92">
        <v>3862</v>
      </c>
      <c r="G33" s="93">
        <v>2.3209134615384617</v>
      </c>
      <c r="H33" s="92">
        <v>1680</v>
      </c>
      <c r="I33" s="92">
        <v>3815</v>
      </c>
      <c r="J33" s="93">
        <v>2.2708333333333335</v>
      </c>
    </row>
    <row r="34" spans="1:10">
      <c r="A34" s="13" t="s">
        <v>72</v>
      </c>
      <c r="B34" s="92">
        <v>41</v>
      </c>
      <c r="C34" s="92">
        <v>87</v>
      </c>
      <c r="D34" s="93">
        <v>2.1219512195121952</v>
      </c>
      <c r="E34" s="92">
        <v>39</v>
      </c>
      <c r="F34" s="92">
        <v>82</v>
      </c>
      <c r="G34" s="93">
        <v>2.1025641025641026</v>
      </c>
      <c r="H34" s="92">
        <v>38</v>
      </c>
      <c r="I34" s="92">
        <v>82</v>
      </c>
      <c r="J34" s="93">
        <v>2.1578947368421053</v>
      </c>
    </row>
    <row r="35" spans="1:10">
      <c r="A35" s="13" t="s">
        <v>74</v>
      </c>
      <c r="B35" s="92">
        <v>791</v>
      </c>
      <c r="C35" s="92">
        <v>1882</v>
      </c>
      <c r="D35" s="93">
        <v>2.3792667509481671</v>
      </c>
      <c r="E35" s="92">
        <v>791</v>
      </c>
      <c r="F35" s="92">
        <v>1851</v>
      </c>
      <c r="G35" s="93">
        <v>2.3400758533501897</v>
      </c>
      <c r="H35" s="92">
        <v>788</v>
      </c>
      <c r="I35" s="92">
        <v>1821</v>
      </c>
      <c r="J35" s="93">
        <v>2.3109137055837565</v>
      </c>
    </row>
    <row r="36" spans="1:10">
      <c r="A36" s="13" t="s">
        <v>78</v>
      </c>
      <c r="B36" s="92">
        <v>583</v>
      </c>
      <c r="C36" s="92">
        <v>1594</v>
      </c>
      <c r="D36" s="93">
        <v>2.7341337907375642</v>
      </c>
      <c r="E36" s="92">
        <v>568</v>
      </c>
      <c r="F36" s="92">
        <v>1545</v>
      </c>
      <c r="G36" s="93">
        <v>2.7200704225352115</v>
      </c>
      <c r="H36" s="92">
        <v>577</v>
      </c>
      <c r="I36" s="92">
        <v>1537</v>
      </c>
      <c r="J36" s="93">
        <v>2.663778162911612</v>
      </c>
    </row>
    <row r="37" spans="1:10">
      <c r="A37" s="13" t="s">
        <v>75</v>
      </c>
      <c r="B37" s="92">
        <v>112</v>
      </c>
      <c r="C37" s="92">
        <v>315</v>
      </c>
      <c r="D37" s="93">
        <v>2.8125</v>
      </c>
      <c r="E37" s="92">
        <v>112</v>
      </c>
      <c r="F37" s="92">
        <v>310</v>
      </c>
      <c r="G37" s="93">
        <v>2.7678571428571428</v>
      </c>
      <c r="H37" s="92">
        <v>116</v>
      </c>
      <c r="I37" s="92">
        <v>320</v>
      </c>
      <c r="J37" s="93">
        <v>2.7586206896551726</v>
      </c>
    </row>
    <row r="38" spans="1:10">
      <c r="A38" s="13" t="s">
        <v>79</v>
      </c>
      <c r="B38" s="92">
        <v>929</v>
      </c>
      <c r="C38" s="92">
        <v>2291</v>
      </c>
      <c r="D38" s="93">
        <v>2.466092572658773</v>
      </c>
      <c r="E38" s="92">
        <v>936</v>
      </c>
      <c r="F38" s="92">
        <v>2314</v>
      </c>
      <c r="G38" s="93">
        <v>2.4722222222222223</v>
      </c>
      <c r="H38" s="92">
        <v>966</v>
      </c>
      <c r="I38" s="92">
        <v>2339</v>
      </c>
      <c r="J38" s="93">
        <v>2.4213250517598346</v>
      </c>
    </row>
    <row r="39" spans="1:10">
      <c r="A39" s="13" t="s">
        <v>73</v>
      </c>
      <c r="B39" s="92">
        <v>937</v>
      </c>
      <c r="C39" s="92">
        <v>2457</v>
      </c>
      <c r="D39" s="93">
        <v>2.6221985058697972</v>
      </c>
      <c r="E39" s="92">
        <v>960</v>
      </c>
      <c r="F39" s="92">
        <v>2496</v>
      </c>
      <c r="G39" s="93">
        <v>2.6</v>
      </c>
      <c r="H39" s="92">
        <v>980</v>
      </c>
      <c r="I39" s="92">
        <v>2523</v>
      </c>
      <c r="J39" s="93">
        <v>2.5744897959183675</v>
      </c>
    </row>
    <row r="40" spans="1:10">
      <c r="A40" s="13" t="s">
        <v>80</v>
      </c>
      <c r="B40" s="92">
        <v>519</v>
      </c>
      <c r="C40" s="92">
        <v>1417</v>
      </c>
      <c r="D40" s="93">
        <v>2.7302504816955686</v>
      </c>
      <c r="E40" s="92">
        <v>532</v>
      </c>
      <c r="F40" s="92">
        <v>1439</v>
      </c>
      <c r="G40" s="93">
        <v>2.7048872180451129</v>
      </c>
      <c r="H40" s="92">
        <v>535</v>
      </c>
      <c r="I40" s="92">
        <v>1431</v>
      </c>
      <c r="J40" s="93">
        <v>2.674766355140187</v>
      </c>
    </row>
    <row r="41" spans="1:10">
      <c r="A41" s="13" t="s">
        <v>81</v>
      </c>
      <c r="B41" s="92">
        <v>288</v>
      </c>
      <c r="C41" s="92">
        <v>814</v>
      </c>
      <c r="D41" s="93">
        <v>2.8263888888888888</v>
      </c>
      <c r="E41" s="92">
        <v>300</v>
      </c>
      <c r="F41" s="92">
        <v>833</v>
      </c>
      <c r="G41" s="93">
        <v>2.7766666666666668</v>
      </c>
      <c r="H41" s="92">
        <v>290</v>
      </c>
      <c r="I41" s="92">
        <v>809</v>
      </c>
      <c r="J41" s="93">
        <v>2.7896551724137932</v>
      </c>
    </row>
    <row r="42" spans="1:10">
      <c r="A42" s="13" t="s">
        <v>82</v>
      </c>
      <c r="B42" s="92">
        <v>256</v>
      </c>
      <c r="C42" s="92">
        <v>652</v>
      </c>
      <c r="D42" s="93">
        <v>2.546875</v>
      </c>
      <c r="E42" s="92">
        <v>250</v>
      </c>
      <c r="F42" s="92">
        <v>641</v>
      </c>
      <c r="G42" s="93">
        <v>2.5640000000000001</v>
      </c>
      <c r="H42" s="92">
        <v>251</v>
      </c>
      <c r="I42" s="92">
        <v>633</v>
      </c>
      <c r="J42" s="93">
        <v>2.5219123505976095</v>
      </c>
    </row>
    <row r="43" spans="1:10">
      <c r="A43" s="13" t="s">
        <v>76</v>
      </c>
      <c r="B43" s="92">
        <v>298</v>
      </c>
      <c r="C43" s="92">
        <v>767</v>
      </c>
      <c r="D43" s="93">
        <v>2.5738255033557045</v>
      </c>
      <c r="E43" s="92">
        <v>302</v>
      </c>
      <c r="F43" s="92">
        <v>768</v>
      </c>
      <c r="G43" s="93">
        <v>2.5430463576158941</v>
      </c>
      <c r="H43" s="92">
        <v>306</v>
      </c>
      <c r="I43" s="92">
        <v>763</v>
      </c>
      <c r="J43" s="93">
        <v>2.4934640522875817</v>
      </c>
    </row>
    <row r="44" spans="1:10">
      <c r="A44" s="13" t="s">
        <v>83</v>
      </c>
      <c r="B44" s="92">
        <v>1054</v>
      </c>
      <c r="C44" s="92">
        <v>2405</v>
      </c>
      <c r="D44" s="93">
        <v>2.2817836812144212</v>
      </c>
      <c r="E44" s="92">
        <v>1050</v>
      </c>
      <c r="F44" s="92">
        <v>2363</v>
      </c>
      <c r="G44" s="93">
        <v>2.2504761904761903</v>
      </c>
      <c r="H44" s="92">
        <v>1049</v>
      </c>
      <c r="I44" s="92">
        <v>2313</v>
      </c>
      <c r="J44" s="93">
        <v>2.2049571020019068</v>
      </c>
    </row>
    <row r="45" spans="1:10">
      <c r="A45" s="33" t="s">
        <v>84</v>
      </c>
      <c r="B45" s="92">
        <v>209</v>
      </c>
      <c r="C45" s="92">
        <v>434</v>
      </c>
      <c r="D45" s="93">
        <v>2.0765550239234449</v>
      </c>
      <c r="E45" s="92">
        <v>212</v>
      </c>
      <c r="F45" s="92">
        <v>429</v>
      </c>
      <c r="G45" s="93">
        <v>2.0235849056603774</v>
      </c>
      <c r="H45" s="92">
        <v>212</v>
      </c>
      <c r="I45" s="92">
        <v>419</v>
      </c>
      <c r="J45" s="93">
        <v>1.9764150943396226</v>
      </c>
    </row>
    <row r="46" spans="1:10">
      <c r="A46" s="33" t="s">
        <v>85</v>
      </c>
      <c r="B46" s="92">
        <v>189</v>
      </c>
      <c r="C46" s="92">
        <v>343</v>
      </c>
      <c r="D46" s="93">
        <v>1.8148148148148149</v>
      </c>
      <c r="E46" s="92">
        <v>197</v>
      </c>
      <c r="F46" s="92">
        <v>346</v>
      </c>
      <c r="G46" s="93">
        <v>1.7563451776649746</v>
      </c>
      <c r="H46" s="92">
        <v>201</v>
      </c>
      <c r="I46" s="92">
        <v>343</v>
      </c>
      <c r="J46" s="93">
        <v>1.7064676616915422</v>
      </c>
    </row>
    <row r="47" spans="1:10">
      <c r="A47" s="33" t="s">
        <v>86</v>
      </c>
      <c r="B47" s="92">
        <v>311</v>
      </c>
      <c r="C47" s="92">
        <v>499</v>
      </c>
      <c r="D47" s="93">
        <v>1.6045016077170418</v>
      </c>
      <c r="E47" s="92">
        <v>300</v>
      </c>
      <c r="F47" s="92">
        <v>489</v>
      </c>
      <c r="G47" s="93">
        <v>1.63</v>
      </c>
      <c r="H47" s="92">
        <v>301</v>
      </c>
      <c r="I47" s="92">
        <v>491</v>
      </c>
      <c r="J47" s="93">
        <v>1.6312292358803986</v>
      </c>
    </row>
    <row r="48" spans="1:10">
      <c r="A48" s="34" t="s">
        <v>87</v>
      </c>
      <c r="B48" s="88">
        <v>158</v>
      </c>
      <c r="C48" s="88">
        <v>400</v>
      </c>
      <c r="D48" s="94">
        <v>2.5316455696202533</v>
      </c>
      <c r="E48" s="100">
        <v>161</v>
      </c>
      <c r="F48" s="100">
        <v>404</v>
      </c>
      <c r="G48" s="94">
        <v>2.5093167701863353</v>
      </c>
      <c r="H48" s="88">
        <v>167</v>
      </c>
      <c r="I48" s="88">
        <v>405</v>
      </c>
      <c r="J48" s="94">
        <v>2.4251497005988023</v>
      </c>
    </row>
    <row r="49" spans="2:10">
      <c r="B49" s="53"/>
      <c r="C49" s="53"/>
      <c r="D49" s="54"/>
      <c r="E49" s="54"/>
      <c r="F49" s="54"/>
      <c r="G49" s="54"/>
      <c r="H49" s="95"/>
      <c r="I49" s="95"/>
      <c r="J49" s="98" t="s">
        <v>90</v>
      </c>
    </row>
    <row r="50" spans="2:10" ht="12.75" customHeight="1">
      <c r="B50" s="51"/>
      <c r="C50" s="51"/>
      <c r="D50" s="51"/>
      <c r="E50" s="51"/>
      <c r="F50" s="51"/>
      <c r="G50" s="51"/>
      <c r="H50" s="96"/>
      <c r="I50" s="96"/>
      <c r="J50" s="96"/>
    </row>
  </sheetData>
  <phoneticPr fontId="7"/>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6"/>
  <sheetViews>
    <sheetView workbookViewId="0">
      <selection activeCell="A2" sqref="A2"/>
    </sheetView>
  </sheetViews>
  <sheetFormatPr defaultColWidth="11.625" defaultRowHeight="11.25"/>
  <cols>
    <col min="1" max="1" width="10.625" style="22" customWidth="1"/>
    <col min="2" max="4" width="11.625" style="99" customWidth="1"/>
    <col min="5" max="16384" width="11.625" style="17"/>
  </cols>
  <sheetData>
    <row r="1" spans="1:4" ht="18" customHeight="1">
      <c r="A1" s="102" t="s">
        <v>111</v>
      </c>
      <c r="D1" s="96"/>
    </row>
    <row r="2" spans="1:4" ht="12">
      <c r="A2" s="365"/>
      <c r="B2" s="88"/>
      <c r="C2" s="88"/>
      <c r="D2" s="74" t="s">
        <v>687</v>
      </c>
    </row>
    <row r="3" spans="1:4" ht="11.25" customHeight="1">
      <c r="A3" s="481" t="s">
        <v>5</v>
      </c>
      <c r="B3" s="495" t="s">
        <v>529</v>
      </c>
      <c r="C3" s="495" t="s">
        <v>604</v>
      </c>
      <c r="D3" s="497" t="s">
        <v>726</v>
      </c>
    </row>
    <row r="4" spans="1:4" ht="11.25" customHeight="1">
      <c r="A4" s="482"/>
      <c r="B4" s="496"/>
      <c r="C4" s="496"/>
      <c r="D4" s="498"/>
    </row>
    <row r="5" spans="1:4" ht="12">
      <c r="A5" s="13" t="s">
        <v>2</v>
      </c>
      <c r="B5" s="366">
        <v>60517</v>
      </c>
      <c r="C5" s="366">
        <v>60164</v>
      </c>
      <c r="D5" s="367">
        <v>59886</v>
      </c>
    </row>
    <row r="6" spans="1:4" ht="12">
      <c r="A6" s="14" t="s">
        <v>697</v>
      </c>
      <c r="B6" s="366">
        <v>2108</v>
      </c>
      <c r="C6" s="366">
        <v>2032</v>
      </c>
      <c r="D6" s="367">
        <v>2030</v>
      </c>
    </row>
    <row r="7" spans="1:4" ht="12">
      <c r="A7" s="469" t="s">
        <v>698</v>
      </c>
      <c r="B7" s="368">
        <v>360</v>
      </c>
      <c r="C7" s="368">
        <v>327</v>
      </c>
      <c r="D7" s="369">
        <v>341</v>
      </c>
    </row>
    <row r="8" spans="1:4" ht="12">
      <c r="A8" s="469" t="s">
        <v>699</v>
      </c>
      <c r="B8" s="368">
        <v>423</v>
      </c>
      <c r="C8" s="368">
        <v>390</v>
      </c>
      <c r="D8" s="369">
        <v>367</v>
      </c>
    </row>
    <row r="9" spans="1:4" ht="12">
      <c r="A9" s="469" t="s">
        <v>700</v>
      </c>
      <c r="B9" s="368">
        <v>424</v>
      </c>
      <c r="C9" s="368">
        <v>445</v>
      </c>
      <c r="D9" s="369">
        <v>403</v>
      </c>
    </row>
    <row r="10" spans="1:4" ht="12">
      <c r="A10" s="469" t="s">
        <v>701</v>
      </c>
      <c r="B10" s="368">
        <v>410</v>
      </c>
      <c r="C10" s="368">
        <v>447</v>
      </c>
      <c r="D10" s="369">
        <v>461</v>
      </c>
    </row>
    <row r="11" spans="1:4" ht="12">
      <c r="A11" s="469" t="s">
        <v>702</v>
      </c>
      <c r="B11" s="368">
        <v>491</v>
      </c>
      <c r="C11" s="368">
        <v>423</v>
      </c>
      <c r="D11" s="369">
        <v>458</v>
      </c>
    </row>
    <row r="12" spans="1:4" ht="12">
      <c r="A12" s="14" t="s">
        <v>703</v>
      </c>
      <c r="B12" s="366">
        <v>2304</v>
      </c>
      <c r="C12" s="366">
        <v>2351</v>
      </c>
      <c r="D12" s="367">
        <v>2344</v>
      </c>
    </row>
    <row r="13" spans="1:4" ht="12">
      <c r="A13" s="469" t="s">
        <v>704</v>
      </c>
      <c r="B13" s="368">
        <v>446</v>
      </c>
      <c r="C13" s="368">
        <v>502</v>
      </c>
      <c r="D13" s="369">
        <v>420</v>
      </c>
    </row>
    <row r="14" spans="1:4" ht="12">
      <c r="A14" s="469" t="s">
        <v>705</v>
      </c>
      <c r="B14" s="368">
        <v>455</v>
      </c>
      <c r="C14" s="368">
        <v>457</v>
      </c>
      <c r="D14" s="369">
        <v>516</v>
      </c>
    </row>
    <row r="15" spans="1:4" ht="12">
      <c r="A15" s="469" t="s">
        <v>706</v>
      </c>
      <c r="B15" s="368">
        <v>479</v>
      </c>
      <c r="C15" s="368">
        <v>455</v>
      </c>
      <c r="D15" s="369">
        <v>461</v>
      </c>
    </row>
    <row r="16" spans="1:4" ht="12">
      <c r="A16" s="469" t="s">
        <v>707</v>
      </c>
      <c r="B16" s="368">
        <v>446</v>
      </c>
      <c r="C16" s="368">
        <v>487</v>
      </c>
      <c r="D16" s="369">
        <v>458</v>
      </c>
    </row>
    <row r="17" spans="1:4" ht="12">
      <c r="A17" s="469" t="s">
        <v>708</v>
      </c>
      <c r="B17" s="368">
        <v>478</v>
      </c>
      <c r="C17" s="368">
        <v>450</v>
      </c>
      <c r="D17" s="369">
        <v>489</v>
      </c>
    </row>
    <row r="18" spans="1:4" ht="12">
      <c r="A18" s="14" t="s">
        <v>485</v>
      </c>
      <c r="B18" s="366">
        <v>2662</v>
      </c>
      <c r="C18" s="366">
        <v>2580</v>
      </c>
      <c r="D18" s="367">
        <v>2541</v>
      </c>
    </row>
    <row r="19" spans="1:4" ht="12">
      <c r="A19" s="14">
        <v>10</v>
      </c>
      <c r="B19" s="368">
        <v>498</v>
      </c>
      <c r="C19" s="368">
        <v>479</v>
      </c>
      <c r="D19" s="369">
        <v>454</v>
      </c>
    </row>
    <row r="20" spans="1:4" ht="12">
      <c r="A20" s="14">
        <v>11</v>
      </c>
      <c r="B20" s="368">
        <v>530</v>
      </c>
      <c r="C20" s="368">
        <v>501</v>
      </c>
      <c r="D20" s="369">
        <v>485</v>
      </c>
    </row>
    <row r="21" spans="1:4" ht="12">
      <c r="A21" s="14">
        <v>12</v>
      </c>
      <c r="B21" s="368">
        <v>560</v>
      </c>
      <c r="C21" s="368">
        <v>532</v>
      </c>
      <c r="D21" s="369">
        <v>501</v>
      </c>
    </row>
    <row r="22" spans="1:4" ht="12">
      <c r="A22" s="14">
        <v>13</v>
      </c>
      <c r="B22" s="368">
        <v>502</v>
      </c>
      <c r="C22" s="368">
        <v>563</v>
      </c>
      <c r="D22" s="369">
        <v>538</v>
      </c>
    </row>
    <row r="23" spans="1:4" ht="12">
      <c r="A23" s="14">
        <v>14</v>
      </c>
      <c r="B23" s="368">
        <v>572</v>
      </c>
      <c r="C23" s="368">
        <v>505</v>
      </c>
      <c r="D23" s="369">
        <v>563</v>
      </c>
    </row>
    <row r="24" spans="1:4" ht="12">
      <c r="A24" s="14" t="s">
        <v>486</v>
      </c>
      <c r="B24" s="366">
        <v>2996</v>
      </c>
      <c r="C24" s="366">
        <v>2946</v>
      </c>
      <c r="D24" s="367">
        <v>2802</v>
      </c>
    </row>
    <row r="25" spans="1:4" ht="12">
      <c r="A25" s="14">
        <v>15</v>
      </c>
      <c r="B25" s="368">
        <v>576</v>
      </c>
      <c r="C25" s="368">
        <v>572</v>
      </c>
      <c r="D25" s="369">
        <v>502</v>
      </c>
    </row>
    <row r="26" spans="1:4" ht="12">
      <c r="A26" s="14">
        <v>16</v>
      </c>
      <c r="B26" s="368">
        <v>606</v>
      </c>
      <c r="C26" s="368">
        <v>575</v>
      </c>
      <c r="D26" s="369">
        <v>568</v>
      </c>
    </row>
    <row r="27" spans="1:4" ht="12">
      <c r="A27" s="14">
        <v>17</v>
      </c>
      <c r="B27" s="368">
        <v>614</v>
      </c>
      <c r="C27" s="368">
        <v>604</v>
      </c>
      <c r="D27" s="369">
        <v>574</v>
      </c>
    </row>
    <row r="28" spans="1:4" ht="12">
      <c r="A28" s="14">
        <v>18</v>
      </c>
      <c r="B28" s="368">
        <v>607</v>
      </c>
      <c r="C28" s="368">
        <v>599</v>
      </c>
      <c r="D28" s="369">
        <v>590</v>
      </c>
    </row>
    <row r="29" spans="1:4" ht="12">
      <c r="A29" s="14">
        <v>19</v>
      </c>
      <c r="B29" s="368">
        <v>593</v>
      </c>
      <c r="C29" s="368">
        <v>596</v>
      </c>
      <c r="D29" s="369">
        <v>568</v>
      </c>
    </row>
    <row r="30" spans="1:4" ht="12">
      <c r="A30" s="14" t="s">
        <v>487</v>
      </c>
      <c r="B30" s="366">
        <v>2656</v>
      </c>
      <c r="C30" s="366">
        <v>2637</v>
      </c>
      <c r="D30" s="367">
        <v>2656</v>
      </c>
    </row>
    <row r="31" spans="1:4" ht="12">
      <c r="A31" s="14">
        <v>20</v>
      </c>
      <c r="B31" s="368">
        <v>569</v>
      </c>
      <c r="C31" s="368">
        <v>578</v>
      </c>
      <c r="D31" s="369">
        <v>577</v>
      </c>
    </row>
    <row r="32" spans="1:4" ht="12">
      <c r="A32" s="14">
        <v>21</v>
      </c>
      <c r="B32" s="368">
        <v>538</v>
      </c>
      <c r="C32" s="368">
        <v>558</v>
      </c>
      <c r="D32" s="369">
        <v>561</v>
      </c>
    </row>
    <row r="33" spans="1:4" ht="12">
      <c r="A33" s="14">
        <v>22</v>
      </c>
      <c r="B33" s="368">
        <v>548</v>
      </c>
      <c r="C33" s="368">
        <v>505</v>
      </c>
      <c r="D33" s="369">
        <v>531</v>
      </c>
    </row>
    <row r="34" spans="1:4" ht="12">
      <c r="A34" s="14">
        <v>23</v>
      </c>
      <c r="B34" s="368">
        <v>504</v>
      </c>
      <c r="C34" s="368">
        <v>512</v>
      </c>
      <c r="D34" s="369">
        <v>488</v>
      </c>
    </row>
    <row r="35" spans="1:4" ht="12">
      <c r="A35" s="14">
        <v>24</v>
      </c>
      <c r="B35" s="368">
        <v>497</v>
      </c>
      <c r="C35" s="368">
        <v>484</v>
      </c>
      <c r="D35" s="369">
        <v>499</v>
      </c>
    </row>
    <row r="36" spans="1:4" ht="12">
      <c r="A36" s="14" t="s">
        <v>488</v>
      </c>
      <c r="B36" s="366">
        <v>2502</v>
      </c>
      <c r="C36" s="366">
        <v>2452</v>
      </c>
      <c r="D36" s="367">
        <v>2456</v>
      </c>
    </row>
    <row r="37" spans="1:4" ht="12">
      <c r="A37" s="14">
        <v>25</v>
      </c>
      <c r="B37" s="368">
        <v>488</v>
      </c>
      <c r="C37" s="368">
        <v>480</v>
      </c>
      <c r="D37" s="369">
        <v>485</v>
      </c>
    </row>
    <row r="38" spans="1:4" ht="12">
      <c r="A38" s="14">
        <v>26</v>
      </c>
      <c r="B38" s="368">
        <v>527</v>
      </c>
      <c r="C38" s="368">
        <v>461</v>
      </c>
      <c r="D38" s="369">
        <v>465</v>
      </c>
    </row>
    <row r="39" spans="1:4" ht="12">
      <c r="A39" s="14">
        <v>27</v>
      </c>
      <c r="B39" s="368">
        <v>500</v>
      </c>
      <c r="C39" s="368">
        <v>521</v>
      </c>
      <c r="D39" s="369">
        <v>464</v>
      </c>
    </row>
    <row r="40" spans="1:4" ht="12">
      <c r="A40" s="14">
        <v>28</v>
      </c>
      <c r="B40" s="368">
        <v>507</v>
      </c>
      <c r="C40" s="368">
        <v>489</v>
      </c>
      <c r="D40" s="369">
        <v>534</v>
      </c>
    </row>
    <row r="41" spans="1:4" ht="12">
      <c r="A41" s="14">
        <v>29</v>
      </c>
      <c r="B41" s="368">
        <v>480</v>
      </c>
      <c r="C41" s="368">
        <v>501</v>
      </c>
      <c r="D41" s="369">
        <v>508</v>
      </c>
    </row>
    <row r="42" spans="1:4" ht="12">
      <c r="A42" s="14" t="s">
        <v>489</v>
      </c>
      <c r="B42" s="366">
        <v>2813</v>
      </c>
      <c r="C42" s="366">
        <v>2734</v>
      </c>
      <c r="D42" s="367">
        <v>2728</v>
      </c>
    </row>
    <row r="43" spans="1:4" ht="12">
      <c r="A43" s="14">
        <v>30</v>
      </c>
      <c r="B43" s="368">
        <v>538</v>
      </c>
      <c r="C43" s="368">
        <v>499</v>
      </c>
      <c r="D43" s="369">
        <v>514</v>
      </c>
    </row>
    <row r="44" spans="1:4" ht="12">
      <c r="A44" s="14">
        <v>31</v>
      </c>
      <c r="B44" s="368">
        <v>537</v>
      </c>
      <c r="C44" s="368">
        <v>543</v>
      </c>
      <c r="D44" s="369">
        <v>504</v>
      </c>
    </row>
    <row r="45" spans="1:4" ht="12">
      <c r="A45" s="14">
        <v>32</v>
      </c>
      <c r="B45" s="368">
        <v>586</v>
      </c>
      <c r="C45" s="368">
        <v>556</v>
      </c>
      <c r="D45" s="369">
        <v>545</v>
      </c>
    </row>
    <row r="46" spans="1:4" ht="12">
      <c r="A46" s="14">
        <v>33</v>
      </c>
      <c r="B46" s="368">
        <v>537</v>
      </c>
      <c r="C46" s="368">
        <v>584</v>
      </c>
      <c r="D46" s="369">
        <v>567</v>
      </c>
    </row>
    <row r="47" spans="1:4" ht="12">
      <c r="A47" s="14">
        <v>34</v>
      </c>
      <c r="B47" s="368">
        <v>615</v>
      </c>
      <c r="C47" s="368">
        <v>552</v>
      </c>
      <c r="D47" s="369">
        <v>598</v>
      </c>
    </row>
    <row r="48" spans="1:4" ht="12">
      <c r="A48" s="14" t="s">
        <v>490</v>
      </c>
      <c r="B48" s="366">
        <v>3181</v>
      </c>
      <c r="C48" s="366">
        <v>3082</v>
      </c>
      <c r="D48" s="367">
        <v>3080</v>
      </c>
    </row>
    <row r="49" spans="1:4" ht="12">
      <c r="A49" s="14">
        <v>35</v>
      </c>
      <c r="B49" s="368">
        <v>557</v>
      </c>
      <c r="C49" s="368">
        <v>617</v>
      </c>
      <c r="D49" s="369">
        <v>571</v>
      </c>
    </row>
    <row r="50" spans="1:4" ht="12">
      <c r="A50" s="14">
        <v>36</v>
      </c>
      <c r="B50" s="368">
        <v>654</v>
      </c>
      <c r="C50" s="368">
        <v>563</v>
      </c>
      <c r="D50" s="369">
        <v>641</v>
      </c>
    </row>
    <row r="51" spans="1:4" ht="12">
      <c r="A51" s="14">
        <v>37</v>
      </c>
      <c r="B51" s="368">
        <v>631</v>
      </c>
      <c r="C51" s="368">
        <v>661</v>
      </c>
      <c r="D51" s="369">
        <v>578</v>
      </c>
    </row>
    <row r="52" spans="1:4" ht="12">
      <c r="A52" s="14">
        <v>38</v>
      </c>
      <c r="B52" s="368">
        <v>602</v>
      </c>
      <c r="C52" s="368">
        <v>633</v>
      </c>
      <c r="D52" s="369">
        <v>661</v>
      </c>
    </row>
    <row r="53" spans="1:4" ht="12">
      <c r="A53" s="14">
        <v>39</v>
      </c>
      <c r="B53" s="368">
        <v>737</v>
      </c>
      <c r="C53" s="368">
        <v>608</v>
      </c>
      <c r="D53" s="369">
        <v>629</v>
      </c>
    </row>
    <row r="54" spans="1:4" ht="12">
      <c r="A54" s="14" t="s">
        <v>491</v>
      </c>
      <c r="B54" s="366">
        <v>3921</v>
      </c>
      <c r="C54" s="366">
        <v>3800</v>
      </c>
      <c r="D54" s="367">
        <v>3638</v>
      </c>
    </row>
    <row r="55" spans="1:4" ht="12">
      <c r="A55" s="14">
        <v>40</v>
      </c>
      <c r="B55" s="368">
        <v>686</v>
      </c>
      <c r="C55" s="368">
        <v>738</v>
      </c>
      <c r="D55" s="369">
        <v>621</v>
      </c>
    </row>
    <row r="56" spans="1:4" ht="12">
      <c r="A56" s="14">
        <v>41</v>
      </c>
      <c r="B56" s="368">
        <v>738</v>
      </c>
      <c r="C56" s="368">
        <v>688</v>
      </c>
      <c r="D56" s="369">
        <v>747</v>
      </c>
    </row>
    <row r="57" spans="1:4" ht="12">
      <c r="A57" s="14">
        <v>42</v>
      </c>
      <c r="B57" s="368">
        <v>824</v>
      </c>
      <c r="C57" s="368">
        <v>752</v>
      </c>
      <c r="D57" s="369">
        <v>693</v>
      </c>
    </row>
    <row r="58" spans="1:4" ht="12">
      <c r="A58" s="14">
        <v>43</v>
      </c>
      <c r="B58" s="368">
        <v>787</v>
      </c>
      <c r="C58" s="368">
        <v>835</v>
      </c>
      <c r="D58" s="369">
        <v>749</v>
      </c>
    </row>
    <row r="59" spans="1:4" ht="12">
      <c r="A59" s="14">
        <v>44</v>
      </c>
      <c r="B59" s="368">
        <v>886</v>
      </c>
      <c r="C59" s="368">
        <v>787</v>
      </c>
      <c r="D59" s="369">
        <v>828</v>
      </c>
    </row>
    <row r="60" spans="1:4" ht="12">
      <c r="A60" s="14" t="s">
        <v>492</v>
      </c>
      <c r="B60" s="366">
        <v>4591</v>
      </c>
      <c r="C60" s="366">
        <v>4577</v>
      </c>
      <c r="D60" s="367">
        <v>4423</v>
      </c>
    </row>
    <row r="61" spans="1:4" ht="12">
      <c r="A61" s="14">
        <v>45</v>
      </c>
      <c r="B61" s="368">
        <v>893</v>
      </c>
      <c r="C61" s="368">
        <v>890</v>
      </c>
      <c r="D61" s="369">
        <v>788</v>
      </c>
    </row>
    <row r="62" spans="1:4" ht="12">
      <c r="A62" s="14">
        <v>46</v>
      </c>
      <c r="B62" s="368">
        <v>908</v>
      </c>
      <c r="C62" s="368">
        <v>900</v>
      </c>
      <c r="D62" s="369">
        <v>889</v>
      </c>
    </row>
    <row r="63" spans="1:4" ht="12">
      <c r="A63" s="14">
        <v>47</v>
      </c>
      <c r="B63" s="368">
        <v>944</v>
      </c>
      <c r="C63" s="368">
        <v>911</v>
      </c>
      <c r="D63" s="369">
        <v>895</v>
      </c>
    </row>
    <row r="64" spans="1:4" ht="12">
      <c r="A64" s="14">
        <v>48</v>
      </c>
      <c r="B64" s="368">
        <v>935</v>
      </c>
      <c r="C64" s="368">
        <v>945</v>
      </c>
      <c r="D64" s="369">
        <v>913</v>
      </c>
    </row>
    <row r="65" spans="1:4" ht="12">
      <c r="A65" s="14">
        <v>49</v>
      </c>
      <c r="B65" s="368">
        <v>911</v>
      </c>
      <c r="C65" s="368">
        <v>931</v>
      </c>
      <c r="D65" s="369">
        <v>938</v>
      </c>
    </row>
    <row r="66" spans="1:4" ht="12">
      <c r="A66" s="14" t="s">
        <v>493</v>
      </c>
      <c r="B66" s="366">
        <v>3980</v>
      </c>
      <c r="C66" s="366">
        <v>4029</v>
      </c>
      <c r="D66" s="367">
        <v>4385</v>
      </c>
    </row>
    <row r="67" spans="1:4" ht="12">
      <c r="A67" s="14">
        <v>50</v>
      </c>
      <c r="B67" s="368">
        <v>832</v>
      </c>
      <c r="C67" s="368">
        <v>914</v>
      </c>
      <c r="D67" s="369">
        <v>934</v>
      </c>
    </row>
    <row r="68" spans="1:4" ht="12">
      <c r="A68" s="14">
        <v>51</v>
      </c>
      <c r="B68" s="368">
        <v>858</v>
      </c>
      <c r="C68" s="368">
        <v>829</v>
      </c>
      <c r="D68" s="369">
        <v>914</v>
      </c>
    </row>
    <row r="69" spans="1:4" ht="12">
      <c r="A69" s="14">
        <v>52</v>
      </c>
      <c r="B69" s="368">
        <v>829</v>
      </c>
      <c r="C69" s="368">
        <v>849</v>
      </c>
      <c r="D69" s="369">
        <v>834</v>
      </c>
    </row>
    <row r="70" spans="1:4" ht="12">
      <c r="A70" s="14">
        <v>53</v>
      </c>
      <c r="B70" s="368">
        <v>606</v>
      </c>
      <c r="C70" s="368">
        <v>835</v>
      </c>
      <c r="D70" s="369">
        <v>862</v>
      </c>
    </row>
    <row r="71" spans="1:4" ht="12">
      <c r="A71" s="14">
        <v>54</v>
      </c>
      <c r="B71" s="368">
        <v>855</v>
      </c>
      <c r="C71" s="368">
        <v>602</v>
      </c>
      <c r="D71" s="369">
        <v>841</v>
      </c>
    </row>
    <row r="72" spans="1:4" ht="12">
      <c r="A72" s="370" t="s">
        <v>494</v>
      </c>
      <c r="B72" s="366">
        <v>3568</v>
      </c>
      <c r="C72" s="366">
        <v>3699</v>
      </c>
      <c r="D72" s="367">
        <v>3604</v>
      </c>
    </row>
    <row r="73" spans="1:4" ht="12">
      <c r="A73" s="370">
        <v>55</v>
      </c>
      <c r="B73" s="368">
        <v>712</v>
      </c>
      <c r="C73" s="368">
        <v>853</v>
      </c>
      <c r="D73" s="369">
        <v>606</v>
      </c>
    </row>
    <row r="74" spans="1:4" ht="12">
      <c r="A74" s="370">
        <v>56</v>
      </c>
      <c r="B74" s="368">
        <v>706</v>
      </c>
      <c r="C74" s="368">
        <v>710</v>
      </c>
      <c r="D74" s="369">
        <v>850</v>
      </c>
    </row>
    <row r="75" spans="1:4" ht="12">
      <c r="A75" s="370">
        <v>57</v>
      </c>
      <c r="B75" s="368">
        <v>726</v>
      </c>
      <c r="C75" s="368">
        <v>705</v>
      </c>
      <c r="D75" s="369">
        <v>707</v>
      </c>
    </row>
    <row r="76" spans="1:4" ht="12">
      <c r="A76" s="370">
        <v>58</v>
      </c>
      <c r="B76" s="368">
        <v>702</v>
      </c>
      <c r="C76" s="368">
        <v>729</v>
      </c>
      <c r="D76" s="369">
        <v>705</v>
      </c>
    </row>
    <row r="77" spans="1:4" ht="12">
      <c r="A77" s="370">
        <v>59</v>
      </c>
      <c r="B77" s="368">
        <v>722</v>
      </c>
      <c r="C77" s="368">
        <v>702</v>
      </c>
      <c r="D77" s="369">
        <v>736</v>
      </c>
    </row>
    <row r="78" spans="1:4" ht="12">
      <c r="A78" s="370" t="s">
        <v>495</v>
      </c>
      <c r="B78" s="366">
        <v>3871</v>
      </c>
      <c r="C78" s="366">
        <v>3789</v>
      </c>
      <c r="D78" s="366">
        <v>3669</v>
      </c>
    </row>
    <row r="79" spans="1:4" ht="12">
      <c r="A79" s="370">
        <v>60</v>
      </c>
      <c r="B79" s="368">
        <v>737</v>
      </c>
      <c r="C79" s="368">
        <v>723</v>
      </c>
      <c r="D79" s="369">
        <v>700</v>
      </c>
    </row>
    <row r="80" spans="1:4" ht="12">
      <c r="A80" s="370">
        <v>61</v>
      </c>
      <c r="B80" s="368">
        <v>770</v>
      </c>
      <c r="C80" s="368">
        <v>734</v>
      </c>
      <c r="D80" s="369">
        <v>725</v>
      </c>
    </row>
    <row r="81" spans="1:4" ht="12">
      <c r="A81" s="370">
        <v>62</v>
      </c>
      <c r="B81" s="368">
        <v>749</v>
      </c>
      <c r="C81" s="368">
        <v>768</v>
      </c>
      <c r="D81" s="369">
        <v>732</v>
      </c>
    </row>
    <row r="82" spans="1:4" ht="12">
      <c r="A82" s="370">
        <v>63</v>
      </c>
      <c r="B82" s="368">
        <v>816</v>
      </c>
      <c r="C82" s="368">
        <v>750</v>
      </c>
      <c r="D82" s="369">
        <v>768</v>
      </c>
    </row>
    <row r="83" spans="1:4" ht="12">
      <c r="A83" s="370">
        <v>64</v>
      </c>
      <c r="B83" s="368">
        <v>799</v>
      </c>
      <c r="C83" s="368">
        <v>814</v>
      </c>
      <c r="D83" s="369">
        <v>744</v>
      </c>
    </row>
    <row r="84" spans="1:4" ht="12">
      <c r="A84" s="370" t="s">
        <v>496</v>
      </c>
      <c r="B84" s="366">
        <v>4267</v>
      </c>
      <c r="C84" s="366">
        <v>4088</v>
      </c>
      <c r="D84" s="366">
        <v>3977</v>
      </c>
    </row>
    <row r="85" spans="1:4" ht="12">
      <c r="A85" s="370">
        <v>65</v>
      </c>
      <c r="B85" s="368">
        <v>766</v>
      </c>
      <c r="C85" s="368">
        <v>799</v>
      </c>
      <c r="D85" s="369">
        <v>813</v>
      </c>
    </row>
    <row r="86" spans="1:4" ht="12">
      <c r="A86" s="370">
        <v>66</v>
      </c>
      <c r="B86" s="368">
        <v>810</v>
      </c>
      <c r="C86" s="368">
        <v>763</v>
      </c>
      <c r="D86" s="369">
        <v>785</v>
      </c>
    </row>
    <row r="87" spans="1:4" ht="12">
      <c r="A87" s="370">
        <v>67</v>
      </c>
      <c r="B87" s="368">
        <v>834</v>
      </c>
      <c r="C87" s="368">
        <v>802</v>
      </c>
      <c r="D87" s="369">
        <v>756</v>
      </c>
    </row>
    <row r="88" spans="1:4" ht="12">
      <c r="A88" s="370">
        <v>68</v>
      </c>
      <c r="B88" s="368">
        <v>903</v>
      </c>
      <c r="C88" s="368">
        <v>830</v>
      </c>
      <c r="D88" s="369">
        <v>799</v>
      </c>
    </row>
    <row r="89" spans="1:4" ht="12">
      <c r="A89" s="370">
        <v>69</v>
      </c>
      <c r="B89" s="368">
        <v>954</v>
      </c>
      <c r="C89" s="368">
        <v>894</v>
      </c>
      <c r="D89" s="369">
        <v>824</v>
      </c>
    </row>
    <row r="90" spans="1:4" ht="12">
      <c r="A90" s="370" t="s">
        <v>497</v>
      </c>
      <c r="B90" s="366">
        <v>4500</v>
      </c>
      <c r="C90" s="366">
        <v>4701</v>
      </c>
      <c r="D90" s="366">
        <v>4909</v>
      </c>
    </row>
    <row r="91" spans="1:4" ht="12">
      <c r="A91" s="370">
        <v>70</v>
      </c>
      <c r="B91" s="368">
        <v>1048</v>
      </c>
      <c r="C91" s="368">
        <v>945</v>
      </c>
      <c r="D91" s="369">
        <v>889</v>
      </c>
    </row>
    <row r="92" spans="1:4" ht="12">
      <c r="A92" s="370">
        <v>71</v>
      </c>
      <c r="B92" s="368">
        <v>1072</v>
      </c>
      <c r="C92" s="368">
        <v>1037</v>
      </c>
      <c r="D92" s="369">
        <v>940</v>
      </c>
    </row>
    <row r="93" spans="1:4" ht="12">
      <c r="A93" s="370">
        <v>72</v>
      </c>
      <c r="B93" s="368">
        <v>1031</v>
      </c>
      <c r="C93" s="368">
        <v>1064</v>
      </c>
      <c r="D93" s="369">
        <v>1024</v>
      </c>
    </row>
    <row r="94" spans="1:4" ht="12">
      <c r="A94" s="370">
        <v>73</v>
      </c>
      <c r="B94" s="368">
        <v>644</v>
      </c>
      <c r="C94" s="368">
        <v>1017</v>
      </c>
      <c r="D94" s="369">
        <v>1058</v>
      </c>
    </row>
    <row r="95" spans="1:4" ht="12">
      <c r="A95" s="370">
        <v>74</v>
      </c>
      <c r="B95" s="368">
        <v>705</v>
      </c>
      <c r="C95" s="368">
        <v>638</v>
      </c>
      <c r="D95" s="369">
        <v>998</v>
      </c>
    </row>
    <row r="96" spans="1:4" ht="12">
      <c r="A96" s="370" t="s">
        <v>498</v>
      </c>
      <c r="B96" s="366">
        <v>4028</v>
      </c>
      <c r="C96" s="366">
        <v>3964</v>
      </c>
      <c r="D96" s="366">
        <v>3802</v>
      </c>
    </row>
    <row r="97" spans="1:4" ht="12">
      <c r="A97" s="370">
        <v>75</v>
      </c>
      <c r="B97" s="368">
        <v>899</v>
      </c>
      <c r="C97" s="368">
        <v>698</v>
      </c>
      <c r="D97" s="369">
        <v>628</v>
      </c>
    </row>
    <row r="98" spans="1:4" ht="12">
      <c r="A98" s="370">
        <v>76</v>
      </c>
      <c r="B98" s="368">
        <v>862</v>
      </c>
      <c r="C98" s="368">
        <v>883</v>
      </c>
      <c r="D98" s="369">
        <v>686</v>
      </c>
    </row>
    <row r="99" spans="1:4" ht="12">
      <c r="A99" s="370">
        <v>77</v>
      </c>
      <c r="B99" s="368">
        <v>825</v>
      </c>
      <c r="C99" s="368">
        <v>850</v>
      </c>
      <c r="D99" s="369">
        <v>865</v>
      </c>
    </row>
    <row r="100" spans="1:4" ht="12">
      <c r="A100" s="370">
        <v>78</v>
      </c>
      <c r="B100" s="368">
        <v>737</v>
      </c>
      <c r="C100" s="368">
        <v>815</v>
      </c>
      <c r="D100" s="369">
        <v>826</v>
      </c>
    </row>
    <row r="101" spans="1:4" ht="12">
      <c r="A101" s="370">
        <v>79</v>
      </c>
      <c r="B101" s="368">
        <v>705</v>
      </c>
      <c r="C101" s="368">
        <v>718</v>
      </c>
      <c r="D101" s="369">
        <v>797</v>
      </c>
    </row>
    <row r="102" spans="1:4" ht="12">
      <c r="A102" s="370" t="s">
        <v>499</v>
      </c>
      <c r="B102" s="366">
        <v>2881</v>
      </c>
      <c r="C102" s="366">
        <v>2928</v>
      </c>
      <c r="D102" s="366">
        <v>3029</v>
      </c>
    </row>
    <row r="103" spans="1:4" ht="12">
      <c r="A103" s="370">
        <v>80</v>
      </c>
      <c r="B103" s="368">
        <v>566</v>
      </c>
      <c r="C103" s="368">
        <v>682</v>
      </c>
      <c r="D103" s="369">
        <v>701</v>
      </c>
    </row>
    <row r="104" spans="1:4" ht="12">
      <c r="A104" s="370">
        <v>81</v>
      </c>
      <c r="B104" s="368">
        <v>637</v>
      </c>
      <c r="C104" s="368">
        <v>550</v>
      </c>
      <c r="D104" s="369">
        <v>669</v>
      </c>
    </row>
    <row r="105" spans="1:4" ht="12">
      <c r="A105" s="370">
        <v>82</v>
      </c>
      <c r="B105" s="368">
        <v>578</v>
      </c>
      <c r="C105" s="368">
        <v>619</v>
      </c>
      <c r="D105" s="369">
        <v>538</v>
      </c>
    </row>
    <row r="106" spans="1:4" ht="12">
      <c r="A106" s="370">
        <v>83</v>
      </c>
      <c r="B106" s="368">
        <v>541</v>
      </c>
      <c r="C106" s="368">
        <v>556</v>
      </c>
      <c r="D106" s="369">
        <v>597</v>
      </c>
    </row>
    <row r="107" spans="1:4" ht="12">
      <c r="A107" s="370">
        <v>84</v>
      </c>
      <c r="B107" s="368">
        <v>559</v>
      </c>
      <c r="C107" s="368">
        <v>521</v>
      </c>
      <c r="D107" s="369">
        <v>524</v>
      </c>
    </row>
    <row r="108" spans="1:4" ht="12">
      <c r="A108" s="370" t="s">
        <v>500</v>
      </c>
      <c r="B108" s="366">
        <v>2108</v>
      </c>
      <c r="C108" s="366">
        <v>2151</v>
      </c>
      <c r="D108" s="366">
        <v>2178</v>
      </c>
    </row>
    <row r="109" spans="1:4" ht="12">
      <c r="A109" s="370">
        <v>85</v>
      </c>
      <c r="B109" s="368">
        <v>493</v>
      </c>
      <c r="C109" s="368">
        <v>521</v>
      </c>
      <c r="D109" s="369">
        <v>503</v>
      </c>
    </row>
    <row r="110" spans="1:4" ht="12">
      <c r="A110" s="370">
        <v>86</v>
      </c>
      <c r="B110" s="368">
        <v>461</v>
      </c>
      <c r="C110" s="368">
        <v>461</v>
      </c>
      <c r="D110" s="369">
        <v>493</v>
      </c>
    </row>
    <row r="111" spans="1:4" ht="12">
      <c r="A111" s="370">
        <v>87</v>
      </c>
      <c r="B111" s="368">
        <v>442</v>
      </c>
      <c r="C111" s="368">
        <v>427</v>
      </c>
      <c r="D111" s="369">
        <v>424</v>
      </c>
    </row>
    <row r="112" spans="1:4" ht="12">
      <c r="A112" s="370">
        <v>88</v>
      </c>
      <c r="B112" s="368">
        <v>370</v>
      </c>
      <c r="C112" s="368">
        <v>405</v>
      </c>
      <c r="D112" s="369">
        <v>397</v>
      </c>
    </row>
    <row r="113" spans="1:4" ht="12">
      <c r="A113" s="370">
        <v>89</v>
      </c>
      <c r="B113" s="368">
        <v>342</v>
      </c>
      <c r="C113" s="368">
        <v>337</v>
      </c>
      <c r="D113" s="369">
        <v>361</v>
      </c>
    </row>
    <row r="114" spans="1:4" ht="12">
      <c r="A114" s="370" t="s">
        <v>501</v>
      </c>
      <c r="B114" s="366">
        <v>1148</v>
      </c>
      <c r="C114" s="366">
        <v>1191</v>
      </c>
      <c r="D114" s="366">
        <v>1182</v>
      </c>
    </row>
    <row r="115" spans="1:4" ht="12">
      <c r="A115" s="370">
        <v>90</v>
      </c>
      <c r="B115" s="368">
        <v>317</v>
      </c>
      <c r="C115" s="368">
        <v>307</v>
      </c>
      <c r="D115" s="369">
        <v>294</v>
      </c>
    </row>
    <row r="116" spans="1:4" ht="12">
      <c r="A116" s="370">
        <v>91</v>
      </c>
      <c r="B116" s="368">
        <v>270</v>
      </c>
      <c r="C116" s="368">
        <v>292</v>
      </c>
      <c r="D116" s="369">
        <v>266</v>
      </c>
    </row>
    <row r="117" spans="1:4" ht="12">
      <c r="A117" s="370">
        <v>92</v>
      </c>
      <c r="B117" s="368">
        <v>236</v>
      </c>
      <c r="C117" s="368">
        <v>228</v>
      </c>
      <c r="D117" s="369">
        <v>250</v>
      </c>
    </row>
    <row r="118" spans="1:4" ht="12">
      <c r="A118" s="370">
        <v>93</v>
      </c>
      <c r="B118" s="368">
        <v>186</v>
      </c>
      <c r="C118" s="368">
        <v>204</v>
      </c>
      <c r="D118" s="369">
        <v>197</v>
      </c>
    </row>
    <row r="119" spans="1:4" ht="12">
      <c r="A119" s="370">
        <v>94</v>
      </c>
      <c r="B119" s="368">
        <v>139</v>
      </c>
      <c r="C119" s="368">
        <v>160</v>
      </c>
      <c r="D119" s="369">
        <v>175</v>
      </c>
    </row>
    <row r="120" spans="1:4" ht="12">
      <c r="A120" s="370" t="s">
        <v>502</v>
      </c>
      <c r="B120" s="366">
        <v>384</v>
      </c>
      <c r="C120" s="366">
        <v>375</v>
      </c>
      <c r="D120" s="366">
        <v>387</v>
      </c>
    </row>
    <row r="121" spans="1:4" ht="12">
      <c r="A121" s="370">
        <v>95</v>
      </c>
      <c r="B121" s="368">
        <v>118</v>
      </c>
      <c r="C121" s="368">
        <v>115</v>
      </c>
      <c r="D121" s="369">
        <v>133</v>
      </c>
    </row>
    <row r="122" spans="1:4" ht="12">
      <c r="A122" s="370">
        <v>96</v>
      </c>
      <c r="B122" s="368">
        <v>106</v>
      </c>
      <c r="C122" s="368">
        <v>91</v>
      </c>
      <c r="D122" s="369">
        <v>90</v>
      </c>
    </row>
    <row r="123" spans="1:4" ht="12">
      <c r="A123" s="370">
        <v>97</v>
      </c>
      <c r="B123" s="368">
        <v>74</v>
      </c>
      <c r="C123" s="368">
        <v>85</v>
      </c>
      <c r="D123" s="369">
        <v>68</v>
      </c>
    </row>
    <row r="124" spans="1:4" ht="12">
      <c r="A124" s="370">
        <v>98</v>
      </c>
      <c r="B124" s="368">
        <v>47</v>
      </c>
      <c r="C124" s="368">
        <v>51</v>
      </c>
      <c r="D124" s="369">
        <v>59</v>
      </c>
    </row>
    <row r="125" spans="1:4" ht="12">
      <c r="A125" s="370">
        <v>99</v>
      </c>
      <c r="B125" s="368">
        <v>39</v>
      </c>
      <c r="C125" s="368">
        <v>33</v>
      </c>
      <c r="D125" s="369">
        <v>37</v>
      </c>
    </row>
    <row r="126" spans="1:4" ht="12">
      <c r="A126" s="370" t="s">
        <v>7</v>
      </c>
      <c r="B126" s="368">
        <v>48</v>
      </c>
      <c r="C126" s="368">
        <v>58</v>
      </c>
      <c r="D126" s="369">
        <v>66</v>
      </c>
    </row>
    <row r="127" spans="1:4" ht="12">
      <c r="A127" s="370" t="s">
        <v>8</v>
      </c>
      <c r="B127" s="371"/>
      <c r="C127" s="88"/>
      <c r="D127" s="88"/>
    </row>
    <row r="128" spans="1:4" ht="12">
      <c r="A128" s="372"/>
      <c r="B128" s="373"/>
      <c r="C128" s="340"/>
      <c r="D128" s="340"/>
    </row>
    <row r="129" spans="1:4" ht="12">
      <c r="A129" s="374"/>
      <c r="B129" s="54"/>
      <c r="C129" s="98"/>
      <c r="D129" s="98" t="s">
        <v>90</v>
      </c>
    </row>
    <row r="130" spans="1:4">
      <c r="B130" s="97"/>
      <c r="C130" s="97"/>
      <c r="D130" s="97"/>
    </row>
    <row r="131" spans="1:4">
      <c r="B131" s="97"/>
      <c r="C131" s="97"/>
      <c r="D131" s="97"/>
    </row>
    <row r="132" spans="1:4">
      <c r="B132" s="97"/>
      <c r="C132" s="97"/>
      <c r="D132" s="97"/>
    </row>
    <row r="133" spans="1:4">
      <c r="B133" s="97"/>
      <c r="C133" s="97"/>
      <c r="D133" s="97"/>
    </row>
    <row r="134" spans="1:4">
      <c r="B134" s="97"/>
      <c r="C134" s="97"/>
      <c r="D134" s="97"/>
    </row>
    <row r="135" spans="1:4">
      <c r="B135" s="97"/>
      <c r="C135" s="97"/>
      <c r="D135" s="97"/>
    </row>
    <row r="136" spans="1:4">
      <c r="B136" s="97"/>
      <c r="C136" s="97"/>
      <c r="D136" s="97"/>
    </row>
    <row r="137" spans="1:4">
      <c r="B137" s="97"/>
      <c r="C137" s="97"/>
      <c r="D137" s="97"/>
    </row>
    <row r="138" spans="1:4">
      <c r="B138" s="97"/>
      <c r="C138" s="97"/>
      <c r="D138" s="97"/>
    </row>
    <row r="139" spans="1:4">
      <c r="B139" s="97"/>
      <c r="C139" s="97"/>
      <c r="D139" s="97"/>
    </row>
    <row r="140" spans="1:4">
      <c r="B140" s="97"/>
      <c r="C140" s="97"/>
      <c r="D140" s="97"/>
    </row>
    <row r="141" spans="1:4">
      <c r="B141" s="97"/>
      <c r="C141" s="97"/>
      <c r="D141" s="97"/>
    </row>
    <row r="142" spans="1:4">
      <c r="B142" s="97"/>
      <c r="C142" s="97"/>
      <c r="D142" s="97"/>
    </row>
    <row r="143" spans="1:4">
      <c r="B143" s="97"/>
      <c r="C143" s="97"/>
      <c r="D143" s="97"/>
    </row>
    <row r="144" spans="1:4">
      <c r="B144" s="97"/>
      <c r="C144" s="97"/>
      <c r="D144" s="97"/>
    </row>
    <row r="145" spans="2:4" s="17" customFormat="1">
      <c r="B145" s="97"/>
      <c r="C145" s="97"/>
      <c r="D145" s="97"/>
    </row>
    <row r="146" spans="2:4" s="17" customFormat="1">
      <c r="B146" s="97"/>
      <c r="C146" s="97"/>
      <c r="D146" s="97"/>
    </row>
  </sheetData>
  <mergeCells count="4">
    <mergeCell ref="A3:A4"/>
    <mergeCell ref="B3:B4"/>
    <mergeCell ref="C3:C4"/>
    <mergeCell ref="D3:D4"/>
  </mergeCells>
  <phoneticPr fontId="7"/>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workbookViewId="0">
      <selection activeCell="A2" sqref="A2"/>
    </sheetView>
  </sheetViews>
  <sheetFormatPr defaultColWidth="7.5" defaultRowHeight="15" customHeight="1"/>
  <cols>
    <col min="1" max="1" width="8.625" style="313" customWidth="1"/>
    <col min="2" max="2" width="10.125" style="313" customWidth="1"/>
    <col min="3" max="11" width="7.75" style="313" customWidth="1"/>
    <col min="12" max="256" width="7.5" style="313"/>
    <col min="257" max="257" width="10" style="313" customWidth="1"/>
    <col min="258" max="258" width="10.125" style="313" customWidth="1"/>
    <col min="259" max="267" width="7.75" style="313" customWidth="1"/>
    <col min="268" max="512" width="7.5" style="313"/>
    <col min="513" max="513" width="10" style="313" customWidth="1"/>
    <col min="514" max="514" width="10.125" style="313" customWidth="1"/>
    <col min="515" max="523" width="7.75" style="313" customWidth="1"/>
    <col min="524" max="768" width="7.5" style="313"/>
    <col min="769" max="769" width="10" style="313" customWidth="1"/>
    <col min="770" max="770" width="10.125" style="313" customWidth="1"/>
    <col min="771" max="779" width="7.75" style="313" customWidth="1"/>
    <col min="780" max="1024" width="7.5" style="313"/>
    <col min="1025" max="1025" width="10" style="313" customWidth="1"/>
    <col min="1026" max="1026" width="10.125" style="313" customWidth="1"/>
    <col min="1027" max="1035" width="7.75" style="313" customWidth="1"/>
    <col min="1036" max="1280" width="7.5" style="313"/>
    <col min="1281" max="1281" width="10" style="313" customWidth="1"/>
    <col min="1282" max="1282" width="10.125" style="313" customWidth="1"/>
    <col min="1283" max="1291" width="7.75" style="313" customWidth="1"/>
    <col min="1292" max="1536" width="7.5" style="313"/>
    <col min="1537" max="1537" width="10" style="313" customWidth="1"/>
    <col min="1538" max="1538" width="10.125" style="313" customWidth="1"/>
    <col min="1539" max="1547" width="7.75" style="313" customWidth="1"/>
    <col min="1548" max="1792" width="7.5" style="313"/>
    <col min="1793" max="1793" width="10" style="313" customWidth="1"/>
    <col min="1794" max="1794" width="10.125" style="313" customWidth="1"/>
    <col min="1795" max="1803" width="7.75" style="313" customWidth="1"/>
    <col min="1804" max="2048" width="7.5" style="313"/>
    <col min="2049" max="2049" width="10" style="313" customWidth="1"/>
    <col min="2050" max="2050" width="10.125" style="313" customWidth="1"/>
    <col min="2051" max="2059" width="7.75" style="313" customWidth="1"/>
    <col min="2060" max="2304" width="7.5" style="313"/>
    <col min="2305" max="2305" width="10" style="313" customWidth="1"/>
    <col min="2306" max="2306" width="10.125" style="313" customWidth="1"/>
    <col min="2307" max="2315" width="7.75" style="313" customWidth="1"/>
    <col min="2316" max="2560" width="7.5" style="313"/>
    <col min="2561" max="2561" width="10" style="313" customWidth="1"/>
    <col min="2562" max="2562" width="10.125" style="313" customWidth="1"/>
    <col min="2563" max="2571" width="7.75" style="313" customWidth="1"/>
    <col min="2572" max="2816" width="7.5" style="313"/>
    <col min="2817" max="2817" width="10" style="313" customWidth="1"/>
    <col min="2818" max="2818" width="10.125" style="313" customWidth="1"/>
    <col min="2819" max="2827" width="7.75" style="313" customWidth="1"/>
    <col min="2828" max="3072" width="7.5" style="313"/>
    <col min="3073" max="3073" width="10" style="313" customWidth="1"/>
    <col min="3074" max="3074" width="10.125" style="313" customWidth="1"/>
    <col min="3075" max="3083" width="7.75" style="313" customWidth="1"/>
    <col min="3084" max="3328" width="7.5" style="313"/>
    <col min="3329" max="3329" width="10" style="313" customWidth="1"/>
    <col min="3330" max="3330" width="10.125" style="313" customWidth="1"/>
    <col min="3331" max="3339" width="7.75" style="313" customWidth="1"/>
    <col min="3340" max="3584" width="7.5" style="313"/>
    <col min="3585" max="3585" width="10" style="313" customWidth="1"/>
    <col min="3586" max="3586" width="10.125" style="313" customWidth="1"/>
    <col min="3587" max="3595" width="7.75" style="313" customWidth="1"/>
    <col min="3596" max="3840" width="7.5" style="313"/>
    <col min="3841" max="3841" width="10" style="313" customWidth="1"/>
    <col min="3842" max="3842" width="10.125" style="313" customWidth="1"/>
    <col min="3843" max="3851" width="7.75" style="313" customWidth="1"/>
    <col min="3852" max="4096" width="7.5" style="313"/>
    <col min="4097" max="4097" width="10" style="313" customWidth="1"/>
    <col min="4098" max="4098" width="10.125" style="313" customWidth="1"/>
    <col min="4099" max="4107" width="7.75" style="313" customWidth="1"/>
    <col min="4108" max="4352" width="7.5" style="313"/>
    <col min="4353" max="4353" width="10" style="313" customWidth="1"/>
    <col min="4354" max="4354" width="10.125" style="313" customWidth="1"/>
    <col min="4355" max="4363" width="7.75" style="313" customWidth="1"/>
    <col min="4364" max="4608" width="7.5" style="313"/>
    <col min="4609" max="4609" width="10" style="313" customWidth="1"/>
    <col min="4610" max="4610" width="10.125" style="313" customWidth="1"/>
    <col min="4611" max="4619" width="7.75" style="313" customWidth="1"/>
    <col min="4620" max="4864" width="7.5" style="313"/>
    <col min="4865" max="4865" width="10" style="313" customWidth="1"/>
    <col min="4866" max="4866" width="10.125" style="313" customWidth="1"/>
    <col min="4867" max="4875" width="7.75" style="313" customWidth="1"/>
    <col min="4876" max="5120" width="7.5" style="313"/>
    <col min="5121" max="5121" width="10" style="313" customWidth="1"/>
    <col min="5122" max="5122" width="10.125" style="313" customWidth="1"/>
    <col min="5123" max="5131" width="7.75" style="313" customWidth="1"/>
    <col min="5132" max="5376" width="7.5" style="313"/>
    <col min="5377" max="5377" width="10" style="313" customWidth="1"/>
    <col min="5378" max="5378" width="10.125" style="313" customWidth="1"/>
    <col min="5379" max="5387" width="7.75" style="313" customWidth="1"/>
    <col min="5388" max="5632" width="7.5" style="313"/>
    <col min="5633" max="5633" width="10" style="313" customWidth="1"/>
    <col min="5634" max="5634" width="10.125" style="313" customWidth="1"/>
    <col min="5635" max="5643" width="7.75" style="313" customWidth="1"/>
    <col min="5644" max="5888" width="7.5" style="313"/>
    <col min="5889" max="5889" width="10" style="313" customWidth="1"/>
    <col min="5890" max="5890" width="10.125" style="313" customWidth="1"/>
    <col min="5891" max="5899" width="7.75" style="313" customWidth="1"/>
    <col min="5900" max="6144" width="7.5" style="313"/>
    <col min="6145" max="6145" width="10" style="313" customWidth="1"/>
    <col min="6146" max="6146" width="10.125" style="313" customWidth="1"/>
    <col min="6147" max="6155" width="7.75" style="313" customWidth="1"/>
    <col min="6156" max="6400" width="7.5" style="313"/>
    <col min="6401" max="6401" width="10" style="313" customWidth="1"/>
    <col min="6402" max="6402" width="10.125" style="313" customWidth="1"/>
    <col min="6403" max="6411" width="7.75" style="313" customWidth="1"/>
    <col min="6412" max="6656" width="7.5" style="313"/>
    <col min="6657" max="6657" width="10" style="313" customWidth="1"/>
    <col min="6658" max="6658" width="10.125" style="313" customWidth="1"/>
    <col min="6659" max="6667" width="7.75" style="313" customWidth="1"/>
    <col min="6668" max="6912" width="7.5" style="313"/>
    <col min="6913" max="6913" width="10" style="313" customWidth="1"/>
    <col min="6914" max="6914" width="10.125" style="313" customWidth="1"/>
    <col min="6915" max="6923" width="7.75" style="313" customWidth="1"/>
    <col min="6924" max="7168" width="7.5" style="313"/>
    <col min="7169" max="7169" width="10" style="313" customWidth="1"/>
    <col min="7170" max="7170" width="10.125" style="313" customWidth="1"/>
    <col min="7171" max="7179" width="7.75" style="313" customWidth="1"/>
    <col min="7180" max="7424" width="7.5" style="313"/>
    <col min="7425" max="7425" width="10" style="313" customWidth="1"/>
    <col min="7426" max="7426" width="10.125" style="313" customWidth="1"/>
    <col min="7427" max="7435" width="7.75" style="313" customWidth="1"/>
    <col min="7436" max="7680" width="7.5" style="313"/>
    <col min="7681" max="7681" width="10" style="313" customWidth="1"/>
    <col min="7682" max="7682" width="10.125" style="313" customWidth="1"/>
    <col min="7683" max="7691" width="7.75" style="313" customWidth="1"/>
    <col min="7692" max="7936" width="7.5" style="313"/>
    <col min="7937" max="7937" width="10" style="313" customWidth="1"/>
    <col min="7938" max="7938" width="10.125" style="313" customWidth="1"/>
    <col min="7939" max="7947" width="7.75" style="313" customWidth="1"/>
    <col min="7948" max="8192" width="7.5" style="313"/>
    <col min="8193" max="8193" width="10" style="313" customWidth="1"/>
    <col min="8194" max="8194" width="10.125" style="313" customWidth="1"/>
    <col min="8195" max="8203" width="7.75" style="313" customWidth="1"/>
    <col min="8204" max="8448" width="7.5" style="313"/>
    <col min="8449" max="8449" width="10" style="313" customWidth="1"/>
    <col min="8450" max="8450" width="10.125" style="313" customWidth="1"/>
    <col min="8451" max="8459" width="7.75" style="313" customWidth="1"/>
    <col min="8460" max="8704" width="7.5" style="313"/>
    <col min="8705" max="8705" width="10" style="313" customWidth="1"/>
    <col min="8706" max="8706" width="10.125" style="313" customWidth="1"/>
    <col min="8707" max="8715" width="7.75" style="313" customWidth="1"/>
    <col min="8716" max="8960" width="7.5" style="313"/>
    <col min="8961" max="8961" width="10" style="313" customWidth="1"/>
    <col min="8962" max="8962" width="10.125" style="313" customWidth="1"/>
    <col min="8963" max="8971" width="7.75" style="313" customWidth="1"/>
    <col min="8972" max="9216" width="7.5" style="313"/>
    <col min="9217" max="9217" width="10" style="313" customWidth="1"/>
    <col min="9218" max="9218" width="10.125" style="313" customWidth="1"/>
    <col min="9219" max="9227" width="7.75" style="313" customWidth="1"/>
    <col min="9228" max="9472" width="7.5" style="313"/>
    <col min="9473" max="9473" width="10" style="313" customWidth="1"/>
    <col min="9474" max="9474" width="10.125" style="313" customWidth="1"/>
    <col min="9475" max="9483" width="7.75" style="313" customWidth="1"/>
    <col min="9484" max="9728" width="7.5" style="313"/>
    <col min="9729" max="9729" width="10" style="313" customWidth="1"/>
    <col min="9730" max="9730" width="10.125" style="313" customWidth="1"/>
    <col min="9731" max="9739" width="7.75" style="313" customWidth="1"/>
    <col min="9740" max="9984" width="7.5" style="313"/>
    <col min="9985" max="9985" width="10" style="313" customWidth="1"/>
    <col min="9986" max="9986" width="10.125" style="313" customWidth="1"/>
    <col min="9987" max="9995" width="7.75" style="313" customWidth="1"/>
    <col min="9996" max="10240" width="7.5" style="313"/>
    <col min="10241" max="10241" width="10" style="313" customWidth="1"/>
    <col min="10242" max="10242" width="10.125" style="313" customWidth="1"/>
    <col min="10243" max="10251" width="7.75" style="313" customWidth="1"/>
    <col min="10252" max="10496" width="7.5" style="313"/>
    <col min="10497" max="10497" width="10" style="313" customWidth="1"/>
    <col min="10498" max="10498" width="10.125" style="313" customWidth="1"/>
    <col min="10499" max="10507" width="7.75" style="313" customWidth="1"/>
    <col min="10508" max="10752" width="7.5" style="313"/>
    <col min="10753" max="10753" width="10" style="313" customWidth="1"/>
    <col min="10754" max="10754" width="10.125" style="313" customWidth="1"/>
    <col min="10755" max="10763" width="7.75" style="313" customWidth="1"/>
    <col min="10764" max="11008" width="7.5" style="313"/>
    <col min="11009" max="11009" width="10" style="313" customWidth="1"/>
    <col min="11010" max="11010" width="10.125" style="313" customWidth="1"/>
    <col min="11011" max="11019" width="7.75" style="313" customWidth="1"/>
    <col min="11020" max="11264" width="7.5" style="313"/>
    <col min="11265" max="11265" width="10" style="313" customWidth="1"/>
    <col min="11266" max="11266" width="10.125" style="313" customWidth="1"/>
    <col min="11267" max="11275" width="7.75" style="313" customWidth="1"/>
    <col min="11276" max="11520" width="7.5" style="313"/>
    <col min="11521" max="11521" width="10" style="313" customWidth="1"/>
    <col min="11522" max="11522" width="10.125" style="313" customWidth="1"/>
    <col min="11523" max="11531" width="7.75" style="313" customWidth="1"/>
    <col min="11532" max="11776" width="7.5" style="313"/>
    <col min="11777" max="11777" width="10" style="313" customWidth="1"/>
    <col min="11778" max="11778" width="10.125" style="313" customWidth="1"/>
    <col min="11779" max="11787" width="7.75" style="313" customWidth="1"/>
    <col min="11788" max="12032" width="7.5" style="313"/>
    <col min="12033" max="12033" width="10" style="313" customWidth="1"/>
    <col min="12034" max="12034" width="10.125" style="313" customWidth="1"/>
    <col min="12035" max="12043" width="7.75" style="313" customWidth="1"/>
    <col min="12044" max="12288" width="7.5" style="313"/>
    <col min="12289" max="12289" width="10" style="313" customWidth="1"/>
    <col min="12290" max="12290" width="10.125" style="313" customWidth="1"/>
    <col min="12291" max="12299" width="7.75" style="313" customWidth="1"/>
    <col min="12300" max="12544" width="7.5" style="313"/>
    <col min="12545" max="12545" width="10" style="313" customWidth="1"/>
    <col min="12546" max="12546" width="10.125" style="313" customWidth="1"/>
    <col min="12547" max="12555" width="7.75" style="313" customWidth="1"/>
    <col min="12556" max="12800" width="7.5" style="313"/>
    <col min="12801" max="12801" width="10" style="313" customWidth="1"/>
    <col min="12802" max="12802" width="10.125" style="313" customWidth="1"/>
    <col min="12803" max="12811" width="7.75" style="313" customWidth="1"/>
    <col min="12812" max="13056" width="7.5" style="313"/>
    <col min="13057" max="13057" width="10" style="313" customWidth="1"/>
    <col min="13058" max="13058" width="10.125" style="313" customWidth="1"/>
    <col min="13059" max="13067" width="7.75" style="313" customWidth="1"/>
    <col min="13068" max="13312" width="7.5" style="313"/>
    <col min="13313" max="13313" width="10" style="313" customWidth="1"/>
    <col min="13314" max="13314" width="10.125" style="313" customWidth="1"/>
    <col min="13315" max="13323" width="7.75" style="313" customWidth="1"/>
    <col min="13324" max="13568" width="7.5" style="313"/>
    <col min="13569" max="13569" width="10" style="313" customWidth="1"/>
    <col min="13570" max="13570" width="10.125" style="313" customWidth="1"/>
    <col min="13571" max="13579" width="7.75" style="313" customWidth="1"/>
    <col min="13580" max="13824" width="7.5" style="313"/>
    <col min="13825" max="13825" width="10" style="313" customWidth="1"/>
    <col min="13826" max="13826" width="10.125" style="313" customWidth="1"/>
    <col min="13827" max="13835" width="7.75" style="313" customWidth="1"/>
    <col min="13836" max="14080" width="7.5" style="313"/>
    <col min="14081" max="14081" width="10" style="313" customWidth="1"/>
    <col min="14082" max="14082" width="10.125" style="313" customWidth="1"/>
    <col min="14083" max="14091" width="7.75" style="313" customWidth="1"/>
    <col min="14092" max="14336" width="7.5" style="313"/>
    <col min="14337" max="14337" width="10" style="313" customWidth="1"/>
    <col min="14338" max="14338" width="10.125" style="313" customWidth="1"/>
    <col min="14339" max="14347" width="7.75" style="313" customWidth="1"/>
    <col min="14348" max="14592" width="7.5" style="313"/>
    <col min="14593" max="14593" width="10" style="313" customWidth="1"/>
    <col min="14594" max="14594" width="10.125" style="313" customWidth="1"/>
    <col min="14595" max="14603" width="7.75" style="313" customWidth="1"/>
    <col min="14604" max="14848" width="7.5" style="313"/>
    <col min="14849" max="14849" width="10" style="313" customWidth="1"/>
    <col min="14850" max="14850" width="10.125" style="313" customWidth="1"/>
    <col min="14851" max="14859" width="7.75" style="313" customWidth="1"/>
    <col min="14860" max="15104" width="7.5" style="313"/>
    <col min="15105" max="15105" width="10" style="313" customWidth="1"/>
    <col min="15106" max="15106" width="10.125" style="313" customWidth="1"/>
    <col min="15107" max="15115" width="7.75" style="313" customWidth="1"/>
    <col min="15116" max="15360" width="7.5" style="313"/>
    <col min="15361" max="15361" width="10" style="313" customWidth="1"/>
    <col min="15362" max="15362" width="10.125" style="313" customWidth="1"/>
    <col min="15363" max="15371" width="7.75" style="313" customWidth="1"/>
    <col min="15372" max="15616" width="7.5" style="313"/>
    <col min="15617" max="15617" width="10" style="313" customWidth="1"/>
    <col min="15618" max="15618" width="10.125" style="313" customWidth="1"/>
    <col min="15619" max="15627" width="7.75" style="313" customWidth="1"/>
    <col min="15628" max="15872" width="7.5" style="313"/>
    <col min="15873" max="15873" width="10" style="313" customWidth="1"/>
    <col min="15874" max="15874" width="10.125" style="313" customWidth="1"/>
    <col min="15875" max="15883" width="7.75" style="313" customWidth="1"/>
    <col min="15884" max="16128" width="7.5" style="313"/>
    <col min="16129" max="16129" width="10" style="313" customWidth="1"/>
    <col min="16130" max="16130" width="10.125" style="313" customWidth="1"/>
    <col min="16131" max="16139" width="7.75" style="313" customWidth="1"/>
    <col min="16140" max="16384" width="7.5" style="313"/>
  </cols>
  <sheetData>
    <row r="1" spans="1:12" ht="17.25">
      <c r="A1" s="312" t="s">
        <v>424</v>
      </c>
    </row>
    <row r="2" spans="1:12" ht="12">
      <c r="A2" s="314"/>
      <c r="K2" s="315" t="s">
        <v>425</v>
      </c>
    </row>
    <row r="3" spans="1:12" ht="12">
      <c r="A3" s="499" t="s">
        <v>402</v>
      </c>
      <c r="B3" s="502" t="s">
        <v>586</v>
      </c>
      <c r="C3" s="417"/>
      <c r="D3" s="418" t="s">
        <v>587</v>
      </c>
      <c r="E3" s="419"/>
      <c r="F3" s="505" t="s">
        <v>426</v>
      </c>
      <c r="G3" s="506"/>
      <c r="H3" s="506"/>
      <c r="I3" s="506"/>
      <c r="J3" s="506"/>
      <c r="K3" s="506"/>
    </row>
    <row r="4" spans="1:12" ht="12">
      <c r="A4" s="500"/>
      <c r="B4" s="503"/>
      <c r="C4" s="507" t="s">
        <v>427</v>
      </c>
      <c r="D4" s="509" t="s">
        <v>428</v>
      </c>
      <c r="E4" s="507" t="s">
        <v>429</v>
      </c>
      <c r="F4" s="511" t="s">
        <v>430</v>
      </c>
      <c r="G4" s="513" t="s">
        <v>431</v>
      </c>
      <c r="H4" s="515" t="s">
        <v>594</v>
      </c>
      <c r="I4" s="516" t="s">
        <v>422</v>
      </c>
      <c r="J4" s="517"/>
      <c r="K4" s="509" t="s">
        <v>429</v>
      </c>
    </row>
    <row r="5" spans="1:12" ht="12">
      <c r="A5" s="501"/>
      <c r="B5" s="504"/>
      <c r="C5" s="508"/>
      <c r="D5" s="510"/>
      <c r="E5" s="508"/>
      <c r="F5" s="512"/>
      <c r="G5" s="514"/>
      <c r="H5" s="512"/>
      <c r="I5" s="420" t="s">
        <v>432</v>
      </c>
      <c r="J5" s="316" t="s">
        <v>433</v>
      </c>
      <c r="K5" s="510"/>
      <c r="L5" s="317"/>
    </row>
    <row r="6" spans="1:12" ht="12">
      <c r="A6" s="421" t="s">
        <v>588</v>
      </c>
      <c r="B6" s="319">
        <f t="shared" ref="B6:B11" si="0">E6+H6+K6</f>
        <v>-54</v>
      </c>
      <c r="C6" s="320">
        <v>403</v>
      </c>
      <c r="D6" s="320">
        <v>747</v>
      </c>
      <c r="E6" s="319">
        <f t="shared" ref="E6:E10" si="1">+C6-D6</f>
        <v>-344</v>
      </c>
      <c r="F6" s="320">
        <v>1694</v>
      </c>
      <c r="G6" s="320">
        <v>1551</v>
      </c>
      <c r="H6" s="317">
        <f t="shared" ref="H6:H10" si="2">+F6-G6</f>
        <v>143</v>
      </c>
      <c r="I6" s="320">
        <v>44</v>
      </c>
      <c r="J6" s="320">
        <v>40</v>
      </c>
      <c r="K6" s="318">
        <f>I6-J6+H6</f>
        <v>147</v>
      </c>
      <c r="L6" s="317"/>
    </row>
    <row r="7" spans="1:12" ht="12">
      <c r="A7" s="421" t="s">
        <v>589</v>
      </c>
      <c r="B7" s="319">
        <f t="shared" si="0"/>
        <v>-282</v>
      </c>
      <c r="C7" s="320">
        <v>392</v>
      </c>
      <c r="D7" s="320">
        <v>789</v>
      </c>
      <c r="E7" s="319">
        <f t="shared" si="1"/>
        <v>-397</v>
      </c>
      <c r="F7" s="320">
        <v>1650</v>
      </c>
      <c r="G7" s="320">
        <v>1597</v>
      </c>
      <c r="H7" s="317">
        <f t="shared" si="2"/>
        <v>53</v>
      </c>
      <c r="I7" s="320">
        <v>34</v>
      </c>
      <c r="J7" s="320">
        <v>25</v>
      </c>
      <c r="K7" s="318">
        <f t="shared" ref="K7:K11" si="3">I7-J7+H7</f>
        <v>62</v>
      </c>
      <c r="L7" s="317"/>
    </row>
    <row r="8" spans="1:12" ht="12">
      <c r="A8" s="421" t="s">
        <v>590</v>
      </c>
      <c r="B8" s="319">
        <f t="shared" si="0"/>
        <v>-172</v>
      </c>
      <c r="C8" s="320">
        <v>388</v>
      </c>
      <c r="D8" s="320">
        <v>732</v>
      </c>
      <c r="E8" s="319">
        <f t="shared" si="1"/>
        <v>-344</v>
      </c>
      <c r="F8" s="320">
        <v>1815</v>
      </c>
      <c r="G8" s="320">
        <v>1742</v>
      </c>
      <c r="H8" s="317">
        <f t="shared" si="2"/>
        <v>73</v>
      </c>
      <c r="I8" s="320">
        <v>58</v>
      </c>
      <c r="J8" s="320">
        <v>32</v>
      </c>
      <c r="K8" s="318">
        <f t="shared" si="3"/>
        <v>99</v>
      </c>
      <c r="L8" s="317"/>
    </row>
    <row r="9" spans="1:12" ht="12">
      <c r="A9" s="422" t="s">
        <v>591</v>
      </c>
      <c r="B9" s="423">
        <f t="shared" si="0"/>
        <v>-232</v>
      </c>
      <c r="C9" s="320">
        <v>341</v>
      </c>
      <c r="D9" s="320">
        <v>820</v>
      </c>
      <c r="E9" s="319">
        <f t="shared" si="1"/>
        <v>-479</v>
      </c>
      <c r="F9" s="320">
        <v>1734</v>
      </c>
      <c r="G9" s="320">
        <v>1613</v>
      </c>
      <c r="H9" s="317">
        <f t="shared" si="2"/>
        <v>121</v>
      </c>
      <c r="I9" s="320">
        <v>33</v>
      </c>
      <c r="J9" s="320">
        <v>28</v>
      </c>
      <c r="K9" s="318">
        <f t="shared" si="3"/>
        <v>126</v>
      </c>
      <c r="L9" s="317"/>
    </row>
    <row r="10" spans="1:12" ht="12">
      <c r="A10" s="422" t="s">
        <v>592</v>
      </c>
      <c r="B10" s="423">
        <f t="shared" si="0"/>
        <v>-212</v>
      </c>
      <c r="C10" s="320">
        <v>342</v>
      </c>
      <c r="D10" s="320">
        <v>777</v>
      </c>
      <c r="E10" s="319">
        <f t="shared" si="1"/>
        <v>-435</v>
      </c>
      <c r="F10" s="320">
        <v>1716</v>
      </c>
      <c r="G10" s="320">
        <v>1603</v>
      </c>
      <c r="H10" s="317">
        <f t="shared" si="2"/>
        <v>113</v>
      </c>
      <c r="I10" s="320">
        <v>33</v>
      </c>
      <c r="J10" s="320">
        <v>36</v>
      </c>
      <c r="K10" s="318">
        <f t="shared" si="3"/>
        <v>110</v>
      </c>
    </row>
    <row r="11" spans="1:12" ht="12">
      <c r="A11" s="424" t="s">
        <v>593</v>
      </c>
      <c r="B11" s="321">
        <f t="shared" si="0"/>
        <v>-57</v>
      </c>
      <c r="C11" s="320">
        <v>334</v>
      </c>
      <c r="D11" s="320">
        <v>808</v>
      </c>
      <c r="E11" s="319">
        <f>+C11-D11</f>
        <v>-474</v>
      </c>
      <c r="F11" s="320">
        <v>1693</v>
      </c>
      <c r="G11" s="320">
        <v>1484</v>
      </c>
      <c r="H11" s="317">
        <f>+F11-G11</f>
        <v>209</v>
      </c>
      <c r="I11" s="320">
        <v>30</v>
      </c>
      <c r="J11" s="320">
        <v>31</v>
      </c>
      <c r="K11" s="318">
        <f t="shared" si="3"/>
        <v>208</v>
      </c>
    </row>
    <row r="12" spans="1:12" ht="12">
      <c r="A12" s="425" t="s">
        <v>731</v>
      </c>
      <c r="B12" s="322"/>
      <c r="C12" s="322"/>
      <c r="D12" s="322"/>
      <c r="E12" s="322"/>
      <c r="F12" s="322"/>
      <c r="G12" s="322"/>
      <c r="H12" s="322"/>
      <c r="I12" s="323"/>
      <c r="J12" s="323"/>
      <c r="K12" s="426"/>
    </row>
    <row r="13" spans="1:12" ht="12"/>
    <row r="14" spans="1:12" ht="12"/>
    <row r="15" spans="1:12" ht="12"/>
    <row r="16" spans="1:12" ht="12"/>
    <row r="17" ht="12"/>
    <row r="18" ht="12"/>
    <row r="19" ht="12"/>
    <row r="20" ht="12"/>
    <row r="21" ht="12"/>
    <row r="22" ht="12"/>
    <row r="23" ht="12"/>
    <row r="24" ht="12"/>
    <row r="25" ht="12"/>
    <row r="26" ht="12"/>
  </sheetData>
  <mergeCells count="11">
    <mergeCell ref="A3:A5"/>
    <mergeCell ref="B3:B5"/>
    <mergeCell ref="F3:K3"/>
    <mergeCell ref="C4:C5"/>
    <mergeCell ref="D4:D5"/>
    <mergeCell ref="E4:E5"/>
    <mergeCell ref="F4:F5"/>
    <mergeCell ref="G4:G5"/>
    <mergeCell ref="H4:H5"/>
    <mergeCell ref="I4:J4"/>
    <mergeCell ref="K4:K5"/>
  </mergeCells>
  <phoneticPr fontId="7"/>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workbookViewId="0">
      <selection activeCell="A2" sqref="A2"/>
    </sheetView>
  </sheetViews>
  <sheetFormatPr defaultRowHeight="15" customHeight="1"/>
  <cols>
    <col min="1" max="1" width="8.625" style="306" customWidth="1"/>
    <col min="2" max="9" width="9.5" style="306" customWidth="1"/>
    <col min="10" max="256" width="9" style="306"/>
    <col min="257" max="257" width="9.75" style="306" customWidth="1"/>
    <col min="258" max="265" width="9.5" style="306" customWidth="1"/>
    <col min="266" max="512" width="9" style="306"/>
    <col min="513" max="513" width="9.75" style="306" customWidth="1"/>
    <col min="514" max="521" width="9.5" style="306" customWidth="1"/>
    <col min="522" max="768" width="9" style="306"/>
    <col min="769" max="769" width="9.75" style="306" customWidth="1"/>
    <col min="770" max="777" width="9.5" style="306" customWidth="1"/>
    <col min="778" max="1024" width="9" style="306"/>
    <col min="1025" max="1025" width="9.75" style="306" customWidth="1"/>
    <col min="1026" max="1033" width="9.5" style="306" customWidth="1"/>
    <col min="1034" max="1280" width="9" style="306"/>
    <col min="1281" max="1281" width="9.75" style="306" customWidth="1"/>
    <col min="1282" max="1289" width="9.5" style="306" customWidth="1"/>
    <col min="1290" max="1536" width="9" style="306"/>
    <col min="1537" max="1537" width="9.75" style="306" customWidth="1"/>
    <col min="1538" max="1545" width="9.5" style="306" customWidth="1"/>
    <col min="1546" max="1792" width="9" style="306"/>
    <col min="1793" max="1793" width="9.75" style="306" customWidth="1"/>
    <col min="1794" max="1801" width="9.5" style="306" customWidth="1"/>
    <col min="1802" max="2048" width="9" style="306"/>
    <col min="2049" max="2049" width="9.75" style="306" customWidth="1"/>
    <col min="2050" max="2057" width="9.5" style="306" customWidth="1"/>
    <col min="2058" max="2304" width="9" style="306"/>
    <col min="2305" max="2305" width="9.75" style="306" customWidth="1"/>
    <col min="2306" max="2313" width="9.5" style="306" customWidth="1"/>
    <col min="2314" max="2560" width="9" style="306"/>
    <col min="2561" max="2561" width="9.75" style="306" customWidth="1"/>
    <col min="2562" max="2569" width="9.5" style="306" customWidth="1"/>
    <col min="2570" max="2816" width="9" style="306"/>
    <col min="2817" max="2817" width="9.75" style="306" customWidth="1"/>
    <col min="2818" max="2825" width="9.5" style="306" customWidth="1"/>
    <col min="2826" max="3072" width="9" style="306"/>
    <col min="3073" max="3073" width="9.75" style="306" customWidth="1"/>
    <col min="3074" max="3081" width="9.5" style="306" customWidth="1"/>
    <col min="3082" max="3328" width="9" style="306"/>
    <col min="3329" max="3329" width="9.75" style="306" customWidth="1"/>
    <col min="3330" max="3337" width="9.5" style="306" customWidth="1"/>
    <col min="3338" max="3584" width="9" style="306"/>
    <col min="3585" max="3585" width="9.75" style="306" customWidth="1"/>
    <col min="3586" max="3593" width="9.5" style="306" customWidth="1"/>
    <col min="3594" max="3840" width="9" style="306"/>
    <col min="3841" max="3841" width="9.75" style="306" customWidth="1"/>
    <col min="3842" max="3849" width="9.5" style="306" customWidth="1"/>
    <col min="3850" max="4096" width="9" style="306"/>
    <col min="4097" max="4097" width="9.75" style="306" customWidth="1"/>
    <col min="4098" max="4105" width="9.5" style="306" customWidth="1"/>
    <col min="4106" max="4352" width="9" style="306"/>
    <col min="4353" max="4353" width="9.75" style="306" customWidth="1"/>
    <col min="4354" max="4361" width="9.5" style="306" customWidth="1"/>
    <col min="4362" max="4608" width="9" style="306"/>
    <col min="4609" max="4609" width="9.75" style="306" customWidth="1"/>
    <col min="4610" max="4617" width="9.5" style="306" customWidth="1"/>
    <col min="4618" max="4864" width="9" style="306"/>
    <col min="4865" max="4865" width="9.75" style="306" customWidth="1"/>
    <col min="4866" max="4873" width="9.5" style="306" customWidth="1"/>
    <col min="4874" max="5120" width="9" style="306"/>
    <col min="5121" max="5121" width="9.75" style="306" customWidth="1"/>
    <col min="5122" max="5129" width="9.5" style="306" customWidth="1"/>
    <col min="5130" max="5376" width="9" style="306"/>
    <col min="5377" max="5377" width="9.75" style="306" customWidth="1"/>
    <col min="5378" max="5385" width="9.5" style="306" customWidth="1"/>
    <col min="5386" max="5632" width="9" style="306"/>
    <col min="5633" max="5633" width="9.75" style="306" customWidth="1"/>
    <col min="5634" max="5641" width="9.5" style="306" customWidth="1"/>
    <col min="5642" max="5888" width="9" style="306"/>
    <col min="5889" max="5889" width="9.75" style="306" customWidth="1"/>
    <col min="5890" max="5897" width="9.5" style="306" customWidth="1"/>
    <col min="5898" max="6144" width="9" style="306"/>
    <col min="6145" max="6145" width="9.75" style="306" customWidth="1"/>
    <col min="6146" max="6153" width="9.5" style="306" customWidth="1"/>
    <col min="6154" max="6400" width="9" style="306"/>
    <col min="6401" max="6401" width="9.75" style="306" customWidth="1"/>
    <col min="6402" max="6409" width="9.5" style="306" customWidth="1"/>
    <col min="6410" max="6656" width="9" style="306"/>
    <col min="6657" max="6657" width="9.75" style="306" customWidth="1"/>
    <col min="6658" max="6665" width="9.5" style="306" customWidth="1"/>
    <col min="6666" max="6912" width="9" style="306"/>
    <col min="6913" max="6913" width="9.75" style="306" customWidth="1"/>
    <col min="6914" max="6921" width="9.5" style="306" customWidth="1"/>
    <col min="6922" max="7168" width="9" style="306"/>
    <col min="7169" max="7169" width="9.75" style="306" customWidth="1"/>
    <col min="7170" max="7177" width="9.5" style="306" customWidth="1"/>
    <col min="7178" max="7424" width="9" style="306"/>
    <col min="7425" max="7425" width="9.75" style="306" customWidth="1"/>
    <col min="7426" max="7433" width="9.5" style="306" customWidth="1"/>
    <col min="7434" max="7680" width="9" style="306"/>
    <col min="7681" max="7681" width="9.75" style="306" customWidth="1"/>
    <col min="7682" max="7689" width="9.5" style="306" customWidth="1"/>
    <col min="7690" max="7936" width="9" style="306"/>
    <col min="7937" max="7937" width="9.75" style="306" customWidth="1"/>
    <col min="7938" max="7945" width="9.5" style="306" customWidth="1"/>
    <col min="7946" max="8192" width="9" style="306"/>
    <col min="8193" max="8193" width="9.75" style="306" customWidth="1"/>
    <col min="8194" max="8201" width="9.5" style="306" customWidth="1"/>
    <col min="8202" max="8448" width="9" style="306"/>
    <col min="8449" max="8449" width="9.75" style="306" customWidth="1"/>
    <col min="8450" max="8457" width="9.5" style="306" customWidth="1"/>
    <col min="8458" max="8704" width="9" style="306"/>
    <col min="8705" max="8705" width="9.75" style="306" customWidth="1"/>
    <col min="8706" max="8713" width="9.5" style="306" customWidth="1"/>
    <col min="8714" max="8960" width="9" style="306"/>
    <col min="8961" max="8961" width="9.75" style="306" customWidth="1"/>
    <col min="8962" max="8969" width="9.5" style="306" customWidth="1"/>
    <col min="8970" max="9216" width="9" style="306"/>
    <col min="9217" max="9217" width="9.75" style="306" customWidth="1"/>
    <col min="9218" max="9225" width="9.5" style="306" customWidth="1"/>
    <col min="9226" max="9472" width="9" style="306"/>
    <col min="9473" max="9473" width="9.75" style="306" customWidth="1"/>
    <col min="9474" max="9481" width="9.5" style="306" customWidth="1"/>
    <col min="9482" max="9728" width="9" style="306"/>
    <col min="9729" max="9729" width="9.75" style="306" customWidth="1"/>
    <col min="9730" max="9737" width="9.5" style="306" customWidth="1"/>
    <col min="9738" max="9984" width="9" style="306"/>
    <col min="9985" max="9985" width="9.75" style="306" customWidth="1"/>
    <col min="9986" max="9993" width="9.5" style="306" customWidth="1"/>
    <col min="9994" max="10240" width="9" style="306"/>
    <col min="10241" max="10241" width="9.75" style="306" customWidth="1"/>
    <col min="10242" max="10249" width="9.5" style="306" customWidth="1"/>
    <col min="10250" max="10496" width="9" style="306"/>
    <col min="10497" max="10497" width="9.75" style="306" customWidth="1"/>
    <col min="10498" max="10505" width="9.5" style="306" customWidth="1"/>
    <col min="10506" max="10752" width="9" style="306"/>
    <col min="10753" max="10753" width="9.75" style="306" customWidth="1"/>
    <col min="10754" max="10761" width="9.5" style="306" customWidth="1"/>
    <col min="10762" max="11008" width="9" style="306"/>
    <col min="11009" max="11009" width="9.75" style="306" customWidth="1"/>
    <col min="11010" max="11017" width="9.5" style="306" customWidth="1"/>
    <col min="11018" max="11264" width="9" style="306"/>
    <col min="11265" max="11265" width="9.75" style="306" customWidth="1"/>
    <col min="11266" max="11273" width="9.5" style="306" customWidth="1"/>
    <col min="11274" max="11520" width="9" style="306"/>
    <col min="11521" max="11521" width="9.75" style="306" customWidth="1"/>
    <col min="11522" max="11529" width="9.5" style="306" customWidth="1"/>
    <col min="11530" max="11776" width="9" style="306"/>
    <col min="11777" max="11777" width="9.75" style="306" customWidth="1"/>
    <col min="11778" max="11785" width="9.5" style="306" customWidth="1"/>
    <col min="11786" max="12032" width="9" style="306"/>
    <col min="12033" max="12033" width="9.75" style="306" customWidth="1"/>
    <col min="12034" max="12041" width="9.5" style="306" customWidth="1"/>
    <col min="12042" max="12288" width="9" style="306"/>
    <col min="12289" max="12289" width="9.75" style="306" customWidth="1"/>
    <col min="12290" max="12297" width="9.5" style="306" customWidth="1"/>
    <col min="12298" max="12544" width="9" style="306"/>
    <col min="12545" max="12545" width="9.75" style="306" customWidth="1"/>
    <col min="12546" max="12553" width="9.5" style="306" customWidth="1"/>
    <col min="12554" max="12800" width="9" style="306"/>
    <col min="12801" max="12801" width="9.75" style="306" customWidth="1"/>
    <col min="12802" max="12809" width="9.5" style="306" customWidth="1"/>
    <col min="12810" max="13056" width="9" style="306"/>
    <col min="13057" max="13057" width="9.75" style="306" customWidth="1"/>
    <col min="13058" max="13065" width="9.5" style="306" customWidth="1"/>
    <col min="13066" max="13312" width="9" style="306"/>
    <col min="13313" max="13313" width="9.75" style="306" customWidth="1"/>
    <col min="13314" max="13321" width="9.5" style="306" customWidth="1"/>
    <col min="13322" max="13568" width="9" style="306"/>
    <col min="13569" max="13569" width="9.75" style="306" customWidth="1"/>
    <col min="13570" max="13577" width="9.5" style="306" customWidth="1"/>
    <col min="13578" max="13824" width="9" style="306"/>
    <col min="13825" max="13825" width="9.75" style="306" customWidth="1"/>
    <col min="13826" max="13833" width="9.5" style="306" customWidth="1"/>
    <col min="13834" max="14080" width="9" style="306"/>
    <col min="14081" max="14081" width="9.75" style="306" customWidth="1"/>
    <col min="14082" max="14089" width="9.5" style="306" customWidth="1"/>
    <col min="14090" max="14336" width="9" style="306"/>
    <col min="14337" max="14337" width="9.75" style="306" customWidth="1"/>
    <col min="14338" max="14345" width="9.5" style="306" customWidth="1"/>
    <col min="14346" max="14592" width="9" style="306"/>
    <col min="14593" max="14593" width="9.75" style="306" customWidth="1"/>
    <col min="14594" max="14601" width="9.5" style="306" customWidth="1"/>
    <col min="14602" max="14848" width="9" style="306"/>
    <col min="14849" max="14849" width="9.75" style="306" customWidth="1"/>
    <col min="14850" max="14857" width="9.5" style="306" customWidth="1"/>
    <col min="14858" max="15104" width="9" style="306"/>
    <col min="15105" max="15105" width="9.75" style="306" customWidth="1"/>
    <col min="15106" max="15113" width="9.5" style="306" customWidth="1"/>
    <col min="15114" max="15360" width="9" style="306"/>
    <col min="15361" max="15361" width="9.75" style="306" customWidth="1"/>
    <col min="15362" max="15369" width="9.5" style="306" customWidth="1"/>
    <col min="15370" max="15616" width="9" style="306"/>
    <col min="15617" max="15617" width="9.75" style="306" customWidth="1"/>
    <col min="15618" max="15625" width="9.5" style="306" customWidth="1"/>
    <col min="15626" max="15872" width="9" style="306"/>
    <col min="15873" max="15873" width="9.75" style="306" customWidth="1"/>
    <col min="15874" max="15881" width="9.5" style="306" customWidth="1"/>
    <col min="15882" max="16128" width="9" style="306"/>
    <col min="16129" max="16129" width="9.75" style="306" customWidth="1"/>
    <col min="16130" max="16137" width="9.5" style="306" customWidth="1"/>
    <col min="16138" max="16384" width="9" style="306"/>
  </cols>
  <sheetData>
    <row r="1" spans="1:14" ht="17.25">
      <c r="A1" s="305" t="s">
        <v>677</v>
      </c>
      <c r="F1" s="307"/>
    </row>
    <row r="2" spans="1:14" ht="12">
      <c r="A2" s="308"/>
      <c r="B2" s="308"/>
      <c r="C2" s="308"/>
      <c r="D2" s="308"/>
      <c r="E2" s="308"/>
      <c r="F2" s="308"/>
      <c r="G2" s="308"/>
      <c r="H2" s="308"/>
      <c r="I2" s="309"/>
    </row>
    <row r="3" spans="1:14" ht="24">
      <c r="A3" s="427" t="s">
        <v>423</v>
      </c>
      <c r="B3" s="428" t="s">
        <v>665</v>
      </c>
      <c r="C3" s="428" t="s">
        <v>595</v>
      </c>
      <c r="D3" s="428" t="s">
        <v>596</v>
      </c>
      <c r="E3" s="428" t="s">
        <v>597</v>
      </c>
      <c r="F3" s="428" t="s">
        <v>598</v>
      </c>
      <c r="G3" s="429" t="s">
        <v>599</v>
      </c>
      <c r="H3" s="429" t="s">
        <v>600</v>
      </c>
      <c r="I3" s="430"/>
    </row>
    <row r="4" spans="1:14" ht="12">
      <c r="A4" s="421" t="s">
        <v>588</v>
      </c>
      <c r="B4" s="431">
        <v>60230</v>
      </c>
      <c r="C4" s="432">
        <v>-197</v>
      </c>
      <c r="D4" s="433">
        <v>-0.32707952847418231</v>
      </c>
      <c r="E4" s="432">
        <v>-344</v>
      </c>
      <c r="F4" s="433">
        <v>-0.57114394819857217</v>
      </c>
      <c r="G4" s="432">
        <v>147</v>
      </c>
      <c r="H4" s="434">
        <f>G4/B4*100</f>
        <v>0.24406441972438983</v>
      </c>
      <c r="I4" s="445"/>
    </row>
    <row r="5" spans="1:14" ht="12">
      <c r="A5" s="421" t="s">
        <v>589</v>
      </c>
      <c r="B5" s="431">
        <v>60033</v>
      </c>
      <c r="C5" s="432">
        <v>-335</v>
      </c>
      <c r="D5" s="433">
        <v>-0.55802641880299164</v>
      </c>
      <c r="E5" s="432">
        <v>-397</v>
      </c>
      <c r="F5" s="433">
        <v>-0.66130295004414241</v>
      </c>
      <c r="G5" s="432">
        <v>62</v>
      </c>
      <c r="H5" s="434">
        <f t="shared" ref="H5:H9" si="0">G5/B5*100</f>
        <v>0.1032765312411507</v>
      </c>
      <c r="I5" s="445"/>
    </row>
    <row r="6" spans="1:14" ht="12">
      <c r="A6" s="421" t="s">
        <v>601</v>
      </c>
      <c r="B6" s="431">
        <v>59698</v>
      </c>
      <c r="C6" s="432">
        <v>-245</v>
      </c>
      <c r="D6" s="433">
        <v>-0.41039900834198806</v>
      </c>
      <c r="E6" s="432">
        <v>-344</v>
      </c>
      <c r="F6" s="433">
        <v>-0.57623370967201581</v>
      </c>
      <c r="G6" s="432">
        <v>99</v>
      </c>
      <c r="H6" s="434">
        <f t="shared" si="0"/>
        <v>0.16583470133002781</v>
      </c>
      <c r="I6" s="445"/>
    </row>
    <row r="7" spans="1:14" ht="12">
      <c r="A7" s="421" t="s">
        <v>602</v>
      </c>
      <c r="B7" s="431">
        <v>59453</v>
      </c>
      <c r="C7" s="432">
        <v>-353</v>
      </c>
      <c r="D7" s="433">
        <v>-0.59374632062301314</v>
      </c>
      <c r="E7" s="432">
        <v>-479</v>
      </c>
      <c r="F7" s="433">
        <v>-0.80567843506635495</v>
      </c>
      <c r="G7" s="432">
        <v>126</v>
      </c>
      <c r="H7" s="434">
        <f t="shared" si="0"/>
        <v>0.21193211444334178</v>
      </c>
      <c r="I7" s="445"/>
    </row>
    <row r="8" spans="1:14" s="311" customFormat="1" ht="12">
      <c r="A8" s="421" t="s">
        <v>603</v>
      </c>
      <c r="B8" s="435">
        <v>59100</v>
      </c>
      <c r="C8" s="436">
        <v>-325</v>
      </c>
      <c r="D8" s="437">
        <v>-0.54991539763113373</v>
      </c>
      <c r="E8" s="436">
        <v>-435</v>
      </c>
      <c r="F8" s="437">
        <v>-0.73604060913705582</v>
      </c>
      <c r="G8" s="432">
        <v>110</v>
      </c>
      <c r="H8" s="438">
        <f t="shared" si="0"/>
        <v>0.18612521150592215</v>
      </c>
      <c r="I8" s="445"/>
      <c r="J8" s="306"/>
      <c r="K8" s="306"/>
      <c r="L8" s="306"/>
      <c r="M8" s="310"/>
    </row>
    <row r="9" spans="1:14" ht="12">
      <c r="A9" s="424" t="s">
        <v>593</v>
      </c>
      <c r="B9" s="439">
        <v>58774</v>
      </c>
      <c r="C9" s="440">
        <v>-266</v>
      </c>
      <c r="D9" s="441">
        <v>-0.45258107326368802</v>
      </c>
      <c r="E9" s="440">
        <v>-474</v>
      </c>
      <c r="F9" s="441">
        <v>-0.80647905536461695</v>
      </c>
      <c r="G9" s="440">
        <v>208</v>
      </c>
      <c r="H9" s="442">
        <f t="shared" si="0"/>
        <v>0.35389798210092899</v>
      </c>
      <c r="I9" s="309"/>
    </row>
    <row r="10" spans="1:14" ht="12">
      <c r="A10" s="306" t="s">
        <v>733</v>
      </c>
      <c r="H10" s="444"/>
    </row>
    <row r="11" spans="1:14" ht="12">
      <c r="A11" s="443" t="s">
        <v>732</v>
      </c>
    </row>
    <row r="12" spans="1:14" ht="12"/>
    <row r="13" spans="1:14" ht="12"/>
    <row r="14" spans="1:14" ht="12"/>
    <row r="15" spans="1:14" ht="12">
      <c r="N15" s="310"/>
    </row>
    <row r="16" spans="1:14" ht="12">
      <c r="N16" s="310"/>
    </row>
    <row r="17" spans="14:14" ht="12">
      <c r="N17" s="310"/>
    </row>
    <row r="18" spans="14:14" ht="12">
      <c r="N18" s="310"/>
    </row>
    <row r="19" spans="14:14" ht="12"/>
    <row r="20" spans="14:14" ht="12"/>
    <row r="21" spans="14:14" ht="12"/>
  </sheetData>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23</vt:i4>
      </vt:variant>
    </vt:vector>
  </HeadingPairs>
  <TitlesOfParts>
    <vt:vector size="23" baseType="lpstr">
      <vt:lpstr>表名</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2018-12-10T04:11:05Z</dcterms:created>
  <dcterms:modified xsi:type="dcterms:W3CDTF">2022-03-07T02:13:49Z</dcterms:modified>
</cp:coreProperties>
</file>